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externalReferences>
    <externalReference r:id="rId2"/>
    <externalReference r:id="rId3"/>
  </externalReferences>
  <calcPr calcId="144525"/>
</workbook>
</file>

<file path=xl/sharedStrings.xml><?xml version="1.0" encoding="utf-8"?>
<sst xmlns="http://schemas.openxmlformats.org/spreadsheetml/2006/main" count="371" uniqueCount="255">
  <si>
    <t>2021年学术型硕士研究生复试成绩</t>
  </si>
  <si>
    <t>序号</t>
  </si>
  <si>
    <t>准考证号</t>
  </si>
  <si>
    <t>考生姓名</t>
  </si>
  <si>
    <t>初试总成绩</t>
  </si>
  <si>
    <t>复试</t>
  </si>
  <si>
    <t>总成绩</t>
  </si>
  <si>
    <t>报考专业</t>
  </si>
  <si>
    <t>笔试成绩</t>
  </si>
  <si>
    <t>面试成绩</t>
  </si>
  <si>
    <t>复试成绩</t>
  </si>
  <si>
    <t>107121161150857</t>
  </si>
  <si>
    <t>余尚霖</t>
  </si>
  <si>
    <t>动物营养与饲料科学</t>
  </si>
  <si>
    <t>107121162124442</t>
  </si>
  <si>
    <t>王燕</t>
  </si>
  <si>
    <t>107121162064450</t>
  </si>
  <si>
    <t>张瑞</t>
  </si>
  <si>
    <t>107121114044484</t>
  </si>
  <si>
    <t>陈婕</t>
  </si>
  <si>
    <t>107121161150854</t>
  </si>
  <si>
    <t>闵激扬</t>
  </si>
  <si>
    <t>107121141334482</t>
  </si>
  <si>
    <t>崔雯元</t>
  </si>
  <si>
    <t>107121161150862</t>
  </si>
  <si>
    <t>刘炯延</t>
  </si>
  <si>
    <t>107121122074474</t>
  </si>
  <si>
    <t>张海泽</t>
  </si>
  <si>
    <t>107121121044463</t>
  </si>
  <si>
    <t>贾秉政</t>
  </si>
  <si>
    <t>107121123084465</t>
  </si>
  <si>
    <t>周乔</t>
  </si>
  <si>
    <t>107121141334461</t>
  </si>
  <si>
    <t>郎育杰</t>
  </si>
  <si>
    <t>107121142404454</t>
  </si>
  <si>
    <t>张雄飞</t>
  </si>
  <si>
    <t>107121161150858</t>
  </si>
  <si>
    <t>汪顺珊</t>
  </si>
  <si>
    <t>107121161150850</t>
  </si>
  <si>
    <t>严顺华</t>
  </si>
  <si>
    <t>107121146034460</t>
  </si>
  <si>
    <t>王啸坤</t>
  </si>
  <si>
    <t>107121122074458</t>
  </si>
  <si>
    <t>王川川</t>
  </si>
  <si>
    <t>107121144204447</t>
  </si>
  <si>
    <t>范折霞</t>
  </si>
  <si>
    <t>107121112484440</t>
  </si>
  <si>
    <t>安乐乐</t>
  </si>
  <si>
    <t>107121114044462</t>
  </si>
  <si>
    <t>王万年</t>
  </si>
  <si>
    <t>107121161150853</t>
  </si>
  <si>
    <t>姜超</t>
  </si>
  <si>
    <t>107121114214479</t>
  </si>
  <si>
    <t>丁剑琴</t>
  </si>
  <si>
    <t>107121161150847</t>
  </si>
  <si>
    <t>杨博文</t>
  </si>
  <si>
    <t>107121115344431</t>
  </si>
  <si>
    <t>曲比伍且</t>
  </si>
  <si>
    <t>107121137094455</t>
  </si>
  <si>
    <t>王思懿</t>
  </si>
  <si>
    <t>107121122074483</t>
  </si>
  <si>
    <t>武顺禄</t>
  </si>
  <si>
    <t>107121123084480</t>
  </si>
  <si>
    <t>肖汇川</t>
  </si>
  <si>
    <t>107121134644438</t>
  </si>
  <si>
    <t>白军霞</t>
  </si>
  <si>
    <t>107121141334459</t>
  </si>
  <si>
    <t>宋亚汝</t>
  </si>
  <si>
    <t>107121161474453</t>
  </si>
  <si>
    <t>梅文静</t>
  </si>
  <si>
    <t>103071210709725</t>
  </si>
  <si>
    <t>薄欣宇</t>
  </si>
  <si>
    <t>特种经济动物饲养</t>
  </si>
  <si>
    <t>107121161150863</t>
  </si>
  <si>
    <t>马宇轩</t>
  </si>
  <si>
    <t>100191411612208</t>
  </si>
  <si>
    <t>王凤杰</t>
  </si>
  <si>
    <t>107121137094486</t>
  </si>
  <si>
    <t>韩烁</t>
  </si>
  <si>
    <t>107121161150964</t>
  </si>
  <si>
    <t>刘祥</t>
  </si>
  <si>
    <t>水产</t>
  </si>
  <si>
    <t>107121161150965</t>
  </si>
  <si>
    <t>汪和祥</t>
  </si>
  <si>
    <t>107121161150969</t>
  </si>
  <si>
    <t>莫昊霖</t>
  </si>
  <si>
    <t>107121161150962</t>
  </si>
  <si>
    <t>徐庆来</t>
  </si>
  <si>
    <t>107121161150963</t>
  </si>
  <si>
    <t>袁想通</t>
  </si>
  <si>
    <t>107121161150970</t>
  </si>
  <si>
    <t>崔玲</t>
  </si>
  <si>
    <t>107121161150968</t>
  </si>
  <si>
    <t>张智豪</t>
  </si>
  <si>
    <t>107121161150961</t>
  </si>
  <si>
    <t>张定福</t>
  </si>
  <si>
    <t>107121161150971</t>
  </si>
  <si>
    <t>孙巍</t>
  </si>
  <si>
    <t>107121161150960</t>
  </si>
  <si>
    <t>钟德斌</t>
  </si>
  <si>
    <t>107121161150967</t>
  </si>
  <si>
    <t>宋彦臻</t>
  </si>
  <si>
    <t>107121141054762</t>
  </si>
  <si>
    <t>刘若凡</t>
  </si>
  <si>
    <t>107121141214768</t>
  </si>
  <si>
    <t>臧树军</t>
  </si>
  <si>
    <t>107121141054767</t>
  </si>
  <si>
    <t>牛晨</t>
  </si>
  <si>
    <t>107121141214428</t>
  </si>
  <si>
    <t>夏颖颖</t>
  </si>
  <si>
    <t>动物遗传育种与繁殖</t>
  </si>
  <si>
    <t>107121161150843</t>
  </si>
  <si>
    <t>许星龙</t>
  </si>
  <si>
    <t>107121150044362</t>
  </si>
  <si>
    <t>钟震宇</t>
  </si>
  <si>
    <t>107121141214382</t>
  </si>
  <si>
    <t>张洪运</t>
  </si>
  <si>
    <t>105041210233416</t>
  </si>
  <si>
    <t>冷祥恺</t>
  </si>
  <si>
    <t>107121141164360</t>
  </si>
  <si>
    <t>焦鸿运</t>
  </si>
  <si>
    <t>107121141214367</t>
  </si>
  <si>
    <t>杨媛哲</t>
  </si>
  <si>
    <t>103351000926640</t>
  </si>
  <si>
    <t>高慧敏</t>
  </si>
  <si>
    <t>107121137024395</t>
  </si>
  <si>
    <t>巢明坤</t>
  </si>
  <si>
    <t>107121137024392</t>
  </si>
  <si>
    <t>王莹</t>
  </si>
  <si>
    <t>107121141214400</t>
  </si>
  <si>
    <t>郭佳俊</t>
  </si>
  <si>
    <t>107121141214370</t>
  </si>
  <si>
    <t>杨利娜</t>
  </si>
  <si>
    <t>105041210233322</t>
  </si>
  <si>
    <t>袁梦丽</t>
  </si>
  <si>
    <t>105041210233003</t>
  </si>
  <si>
    <t>李睿</t>
  </si>
  <si>
    <t>107121137024423</t>
  </si>
  <si>
    <t>邱彦博</t>
  </si>
  <si>
    <t>105041210233365</t>
  </si>
  <si>
    <t>陈云</t>
  </si>
  <si>
    <t>107121137024411</t>
  </si>
  <si>
    <t>王琛</t>
  </si>
  <si>
    <t>105041210233516</t>
  </si>
  <si>
    <t>卫梦瑶</t>
  </si>
  <si>
    <t>103071210702720</t>
  </si>
  <si>
    <t>范漻钰</t>
  </si>
  <si>
    <t>105041210233281</t>
  </si>
  <si>
    <t>童嘉顺</t>
  </si>
  <si>
    <t>105641000001517</t>
  </si>
  <si>
    <t>罗婧斐</t>
  </si>
  <si>
    <t>105041210233388</t>
  </si>
  <si>
    <t>郭瑶瑶</t>
  </si>
  <si>
    <t>107121141014391</t>
  </si>
  <si>
    <t>杨金金</t>
  </si>
  <si>
    <t>107121150094422</t>
  </si>
  <si>
    <t>杨志梅</t>
  </si>
  <si>
    <t>100191611517116</t>
  </si>
  <si>
    <t>岳林秀</t>
  </si>
  <si>
    <t>107121137024420</t>
  </si>
  <si>
    <t>孙晓晖</t>
  </si>
  <si>
    <t>105641000003378</t>
  </si>
  <si>
    <t>李文莹</t>
  </si>
  <si>
    <t>105041210233038</t>
  </si>
  <si>
    <t>田欣</t>
  </si>
  <si>
    <t>100191410311720</t>
  </si>
  <si>
    <t>范泽钰</t>
  </si>
  <si>
    <t>107121161150836</t>
  </si>
  <si>
    <t>王文祥</t>
  </si>
  <si>
    <t>107121141214390</t>
  </si>
  <si>
    <t>李翔</t>
  </si>
  <si>
    <t>105041210233489</t>
  </si>
  <si>
    <t>宋霖节</t>
  </si>
  <si>
    <t>107121161150840</t>
  </si>
  <si>
    <t>周玚</t>
  </si>
  <si>
    <t>107121132174366</t>
  </si>
  <si>
    <t>白凤庭</t>
  </si>
  <si>
    <t>105041210232946</t>
  </si>
  <si>
    <t>蔡睿杰</t>
  </si>
  <si>
    <t>107121123034402</t>
  </si>
  <si>
    <t>吴庭杰</t>
  </si>
  <si>
    <t>107121161150841</t>
  </si>
  <si>
    <t>毛晓宇</t>
  </si>
  <si>
    <t>105041210233421</t>
  </si>
  <si>
    <t>李德富</t>
  </si>
  <si>
    <t>107121134644418</t>
  </si>
  <si>
    <t>尹思琦</t>
  </si>
  <si>
    <t>105041210233158</t>
  </si>
  <si>
    <t>王亚鑫</t>
  </si>
  <si>
    <t>107121141054375</t>
  </si>
  <si>
    <t>石高平</t>
  </si>
  <si>
    <t>107121123084354</t>
  </si>
  <si>
    <t>苏嘉琪</t>
  </si>
  <si>
    <t>105041210233630</t>
  </si>
  <si>
    <t>陈清</t>
  </si>
  <si>
    <t>107121161150837</t>
  </si>
  <si>
    <t>吕文龙</t>
  </si>
  <si>
    <t>107121141014368</t>
  </si>
  <si>
    <t>任亚琼</t>
  </si>
  <si>
    <t>107121161150830</t>
  </si>
  <si>
    <t>张瑞航</t>
  </si>
  <si>
    <t>105041210233553</t>
  </si>
  <si>
    <t>袁宇欣</t>
  </si>
  <si>
    <t>107121137024401</t>
  </si>
  <si>
    <t>张芬芬</t>
  </si>
  <si>
    <t>105041210233237</t>
  </si>
  <si>
    <t>李沛瑶</t>
  </si>
  <si>
    <t>107121137174379</t>
  </si>
  <si>
    <t>丁维芹</t>
  </si>
  <si>
    <t>107121141214399</t>
  </si>
  <si>
    <t>曹玉珠</t>
  </si>
  <si>
    <t>107121161150832</t>
  </si>
  <si>
    <t>刘墨典</t>
  </si>
  <si>
    <t>107121114044414</t>
  </si>
  <si>
    <t>周千</t>
  </si>
  <si>
    <t>107121136084355</t>
  </si>
  <si>
    <t>杨璐璐</t>
  </si>
  <si>
    <t>107121150174359</t>
  </si>
  <si>
    <t>向云曙</t>
  </si>
  <si>
    <t>107121114044412</t>
  </si>
  <si>
    <t>牛瑾</t>
  </si>
  <si>
    <t>107121161150835</t>
  </si>
  <si>
    <t>李瑞瑞</t>
  </si>
  <si>
    <t>107121141014353</t>
  </si>
  <si>
    <t>李铭</t>
  </si>
  <si>
    <t>107121141014374</t>
  </si>
  <si>
    <t>武伟成</t>
  </si>
  <si>
    <t>107121150094407</t>
  </si>
  <si>
    <t>张浩南</t>
  </si>
  <si>
    <t>107121136014409</t>
  </si>
  <si>
    <t>郭志豪</t>
  </si>
  <si>
    <t>107121162114371</t>
  </si>
  <si>
    <t>杨启文</t>
  </si>
  <si>
    <t>107121163034413</t>
  </si>
  <si>
    <t>苗丰帅</t>
  </si>
  <si>
    <t>107121150284430</t>
  </si>
  <si>
    <t>李娟</t>
  </si>
  <si>
    <t>107121137074378</t>
  </si>
  <si>
    <t>高鹏翔</t>
  </si>
  <si>
    <t>107121137024421</t>
  </si>
  <si>
    <t>吴永强</t>
  </si>
  <si>
    <t>107121132134410</t>
  </si>
  <si>
    <t>王霞</t>
  </si>
  <si>
    <t>107121114044426</t>
  </si>
  <si>
    <t>谷颖超</t>
  </si>
  <si>
    <t>107121114044405</t>
  </si>
  <si>
    <t>杨兴宇</t>
  </si>
  <si>
    <t>107121143074425</t>
  </si>
  <si>
    <t>张姬越</t>
  </si>
  <si>
    <t>107121123084364</t>
  </si>
  <si>
    <t>张庆泽</t>
  </si>
  <si>
    <t>107121143074363</t>
  </si>
  <si>
    <t>曹斯琦</t>
  </si>
  <si>
    <t>107121123084427</t>
  </si>
  <si>
    <t>张报轩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</si>
</sst>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);[Red]\(0.0\)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6"/>
      <color theme="1"/>
      <name val="方正小标宋简体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8" borderId="5" applyNumberFormat="0" applyAlignment="0" applyProtection="0">
      <alignment vertical="center"/>
    </xf>
    <xf numFmtId="0" fontId="20" fillId="8" borderId="6" applyNumberFormat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/>
    <xf numFmtId="176" fontId="1" fillId="0" borderId="0" xfId="0" applyNumberFormat="1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30805;&#25307;\&#25104;&#32489;&#35745;&#31639;\&#23398;&#30805;&#38754;&#35797;&#25104;&#32489;\&#23398;&#30805;&#22797;&#35797;&#38754;&#35797;&#65288;&#33829;&#20859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740;&#31350;&#29983;&#31649;&#29702;\&#30740;&#31350;&#29983;&#25307;&#29983;\&#22797;&#35797;\&#30805;&#22763;\2021\&#25104;&#32489;&#35745;&#31639;\&#21517;&#21333;&#65288;&#25104;&#32489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1">
          <cell r="B1" t="str">
            <v>考生姓名</v>
          </cell>
          <cell r="C1" t="str">
            <v>性别</v>
          </cell>
          <cell r="D1" t="str">
            <v>报考专业名称</v>
          </cell>
          <cell r="E1" t="str">
            <v>政治</v>
          </cell>
          <cell r="F1" t="str">
            <v>英语</v>
          </cell>
          <cell r="G1" t="str">
            <v>业务科1</v>
          </cell>
          <cell r="H1" t="str">
            <v>业务科2</v>
          </cell>
          <cell r="I1" t="str">
            <v>初试总成绩</v>
          </cell>
          <cell r="J1" t="str">
            <v>毕业学校</v>
          </cell>
          <cell r="K1" t="str">
            <v>毕业专业</v>
          </cell>
          <cell r="L1" t="str">
            <v>英语水平</v>
          </cell>
          <cell r="M1" t="str">
            <v>备注</v>
          </cell>
          <cell r="N1" t="str">
            <v>移动电话</v>
          </cell>
          <cell r="O1" t="str">
            <v>紧急联系人电话</v>
          </cell>
          <cell r="P1" t="str">
            <v>与联系人关系</v>
          </cell>
          <cell r="Q1" t="str">
            <v>姚军虎</v>
          </cell>
          <cell r="R1" t="str">
            <v>孙青竹</v>
          </cell>
          <cell r="S1" t="str">
            <v>张恩平</v>
          </cell>
          <cell r="T1" t="str">
            <v>杨雨鑫</v>
          </cell>
          <cell r="U1" t="str">
            <v>孙小琴</v>
          </cell>
          <cell r="V1" t="str">
            <v>闵育娜</v>
          </cell>
          <cell r="W1" t="str">
            <v>徐秀容</v>
          </cell>
          <cell r="X1" t="str">
            <v>宋宇轩</v>
          </cell>
          <cell r="Y1" t="str">
            <v>任战军</v>
          </cell>
          <cell r="Z1" t="str">
            <v>王淑辉</v>
          </cell>
          <cell r="AA1" t="str">
            <v>平均分</v>
          </cell>
        </row>
        <row r="2">
          <cell r="B2" t="str">
            <v>闵激扬</v>
          </cell>
          <cell r="C2" t="str">
            <v>男</v>
          </cell>
          <cell r="D2" t="str">
            <v>动物营养与饲料科学</v>
          </cell>
          <cell r="E2">
            <v>71</v>
          </cell>
          <cell r="F2">
            <v>51</v>
          </cell>
          <cell r="G2">
            <v>106</v>
          </cell>
          <cell r="H2">
            <v>98</v>
          </cell>
          <cell r="I2">
            <v>326</v>
          </cell>
          <cell r="J2" t="str">
            <v>西北农林科技大学</v>
          </cell>
          <cell r="K2" t="str">
            <v>动物科学</v>
          </cell>
          <cell r="L2" t="str">
            <v>六级451</v>
          </cell>
          <cell r="M2" t="str">
            <v>第一志愿</v>
          </cell>
          <cell r="N2" t="str">
            <v>18909598147</v>
          </cell>
          <cell r="O2" t="str">
            <v>18392678226</v>
          </cell>
          <cell r="P2" t="str">
            <v>舍友</v>
          </cell>
          <cell r="Q2">
            <v>92</v>
          </cell>
          <cell r="R2">
            <v>93</v>
          </cell>
          <cell r="S2">
            <v>89</v>
          </cell>
          <cell r="T2">
            <v>88</v>
          </cell>
          <cell r="U2">
            <v>95</v>
          </cell>
          <cell r="V2">
            <v>90</v>
          </cell>
          <cell r="W2">
            <v>88</v>
          </cell>
          <cell r="X2">
            <v>90</v>
          </cell>
          <cell r="Y2">
            <v>93</v>
          </cell>
          <cell r="Z2">
            <v>98</v>
          </cell>
          <cell r="AA2">
            <v>91.6</v>
          </cell>
        </row>
        <row r="3">
          <cell r="B3" t="str">
            <v>王燕</v>
          </cell>
          <cell r="C3" t="str">
            <v>女</v>
          </cell>
          <cell r="D3" t="str">
            <v>动物营养与饲料科学</v>
          </cell>
          <cell r="E3">
            <v>68</v>
          </cell>
          <cell r="F3">
            <v>60</v>
          </cell>
          <cell r="G3">
            <v>140</v>
          </cell>
          <cell r="H3">
            <v>94</v>
          </cell>
          <cell r="I3">
            <v>362</v>
          </cell>
          <cell r="J3" t="str">
            <v>西南大学</v>
          </cell>
          <cell r="K3" t="str">
            <v>动物科学</v>
          </cell>
          <cell r="L3" t="str">
            <v>六级469</v>
          </cell>
          <cell r="M3" t="str">
            <v>第一志愿</v>
          </cell>
          <cell r="N3" t="str">
            <v>15320325597</v>
          </cell>
          <cell r="O3" t="str">
            <v>13884153493</v>
          </cell>
          <cell r="P3" t="str">
            <v>父女</v>
          </cell>
          <cell r="Q3">
            <v>80</v>
          </cell>
          <cell r="R3">
            <v>86</v>
          </cell>
          <cell r="S3">
            <v>88</v>
          </cell>
          <cell r="T3">
            <v>85</v>
          </cell>
          <cell r="U3">
            <v>80</v>
          </cell>
          <cell r="V3">
            <v>85</v>
          </cell>
          <cell r="W3">
            <v>80</v>
          </cell>
          <cell r="X3">
            <v>86</v>
          </cell>
          <cell r="Y3">
            <v>91</v>
          </cell>
          <cell r="Z3">
            <v>96</v>
          </cell>
          <cell r="AA3">
            <v>85.7</v>
          </cell>
        </row>
        <row r="4">
          <cell r="B4" t="str">
            <v>范折霞</v>
          </cell>
          <cell r="C4" t="str">
            <v>女</v>
          </cell>
          <cell r="D4" t="str">
            <v>动物营养与饲料科学</v>
          </cell>
          <cell r="E4">
            <v>71</v>
          </cell>
          <cell r="F4">
            <v>64</v>
          </cell>
          <cell r="G4">
            <v>82</v>
          </cell>
          <cell r="H4">
            <v>90</v>
          </cell>
          <cell r="I4">
            <v>307</v>
          </cell>
          <cell r="J4" t="str">
            <v>华南农业大学</v>
          </cell>
          <cell r="K4" t="str">
            <v>动物科学</v>
          </cell>
          <cell r="L4" t="str">
            <v>六级432</v>
          </cell>
          <cell r="M4" t="str">
            <v>第一志愿</v>
          </cell>
          <cell r="N4" t="str">
            <v>15521476413</v>
          </cell>
          <cell r="O4" t="str">
            <v>13919507388</v>
          </cell>
          <cell r="P4" t="str">
            <v>父女</v>
          </cell>
          <cell r="Q4">
            <v>90</v>
          </cell>
          <cell r="R4">
            <v>90</v>
          </cell>
          <cell r="S4">
            <v>85</v>
          </cell>
          <cell r="T4">
            <v>83</v>
          </cell>
          <cell r="U4">
            <v>85</v>
          </cell>
          <cell r="V4">
            <v>91</v>
          </cell>
          <cell r="W4">
            <v>84</v>
          </cell>
          <cell r="X4">
            <v>91</v>
          </cell>
          <cell r="Y4">
            <v>88</v>
          </cell>
          <cell r="Z4">
            <v>92</v>
          </cell>
          <cell r="AA4">
            <v>87.9</v>
          </cell>
        </row>
        <row r="5">
          <cell r="B5" t="str">
            <v>白军霞</v>
          </cell>
          <cell r="C5" t="str">
            <v>女</v>
          </cell>
          <cell r="D5" t="str">
            <v>动物营养与饲料科学</v>
          </cell>
          <cell r="E5">
            <v>73</v>
          </cell>
          <cell r="F5">
            <v>64</v>
          </cell>
          <cell r="G5">
            <v>75</v>
          </cell>
          <cell r="H5">
            <v>66</v>
          </cell>
          <cell r="I5">
            <v>278</v>
          </cell>
          <cell r="J5" t="str">
            <v>安徽农业大学</v>
          </cell>
          <cell r="K5" t="str">
            <v>动物科学</v>
          </cell>
          <cell r="L5" t="str">
            <v>六级435</v>
          </cell>
          <cell r="M5" t="str">
            <v>第一志愿</v>
          </cell>
          <cell r="N5" t="str">
            <v>18656509963</v>
          </cell>
          <cell r="O5" t="str">
            <v>17681322537</v>
          </cell>
          <cell r="P5" t="str">
            <v>同学</v>
          </cell>
          <cell r="Q5">
            <v>82</v>
          </cell>
          <cell r="R5">
            <v>90</v>
          </cell>
          <cell r="S5">
            <v>82</v>
          </cell>
          <cell r="T5">
            <v>80</v>
          </cell>
          <cell r="U5">
            <v>80</v>
          </cell>
          <cell r="V5">
            <v>84</v>
          </cell>
          <cell r="W5">
            <v>75</v>
          </cell>
          <cell r="X5">
            <v>90</v>
          </cell>
          <cell r="Y5">
            <v>70</v>
          </cell>
          <cell r="Z5">
            <v>93</v>
          </cell>
          <cell r="AA5">
            <v>82.6</v>
          </cell>
        </row>
        <row r="6">
          <cell r="B6" t="str">
            <v>安乐乐</v>
          </cell>
          <cell r="C6" t="str">
            <v>女</v>
          </cell>
          <cell r="D6" t="str">
            <v>动物营养与饲料科学</v>
          </cell>
          <cell r="E6">
            <v>70</v>
          </cell>
          <cell r="F6">
            <v>67</v>
          </cell>
          <cell r="G6">
            <v>94</v>
          </cell>
          <cell r="H6">
            <v>87</v>
          </cell>
          <cell r="I6">
            <v>318</v>
          </cell>
          <cell r="J6" t="str">
            <v>天津农学院</v>
          </cell>
          <cell r="K6" t="str">
            <v>动物科学</v>
          </cell>
          <cell r="L6" t="str">
            <v>四级431</v>
          </cell>
          <cell r="M6" t="str">
            <v>第一志愿</v>
          </cell>
          <cell r="N6" t="str">
            <v>13752167681</v>
          </cell>
          <cell r="O6" t="str">
            <v>15620220350</v>
          </cell>
          <cell r="P6" t="str">
            <v>室友</v>
          </cell>
          <cell r="Q6">
            <v>86</v>
          </cell>
          <cell r="R6">
            <v>90</v>
          </cell>
          <cell r="S6">
            <v>80</v>
          </cell>
          <cell r="T6">
            <v>84</v>
          </cell>
          <cell r="U6">
            <v>85</v>
          </cell>
          <cell r="V6">
            <v>82</v>
          </cell>
          <cell r="W6">
            <v>66</v>
          </cell>
          <cell r="X6">
            <v>85</v>
          </cell>
          <cell r="Y6">
            <v>85</v>
          </cell>
          <cell r="Z6">
            <v>94</v>
          </cell>
          <cell r="AA6">
            <v>83.7</v>
          </cell>
        </row>
        <row r="7">
          <cell r="B7" t="str">
            <v>张瑞</v>
          </cell>
          <cell r="C7" t="str">
            <v>女</v>
          </cell>
          <cell r="D7" t="str">
            <v>动物营养与饲料科学</v>
          </cell>
          <cell r="E7">
            <v>79</v>
          </cell>
          <cell r="F7">
            <v>52</v>
          </cell>
          <cell r="G7">
            <v>132</v>
          </cell>
          <cell r="H7">
            <v>100</v>
          </cell>
          <cell r="I7">
            <v>363</v>
          </cell>
          <cell r="J7" t="str">
            <v>甘肃农业大学</v>
          </cell>
          <cell r="K7" t="str">
            <v>动物科学</v>
          </cell>
          <cell r="L7" t="str">
            <v>六级460</v>
          </cell>
          <cell r="M7" t="str">
            <v>第一志愿</v>
          </cell>
          <cell r="N7" t="str">
            <v>17609404704</v>
          </cell>
          <cell r="O7" t="str">
            <v>13993140081</v>
          </cell>
          <cell r="P7" t="str">
            <v>同学</v>
          </cell>
          <cell r="Q7">
            <v>83</v>
          </cell>
          <cell r="R7">
            <v>88</v>
          </cell>
          <cell r="S7">
            <v>84</v>
          </cell>
          <cell r="T7">
            <v>81</v>
          </cell>
          <cell r="U7">
            <v>80</v>
          </cell>
          <cell r="V7">
            <v>80</v>
          </cell>
          <cell r="W7">
            <v>65</v>
          </cell>
          <cell r="X7">
            <v>84</v>
          </cell>
          <cell r="Y7">
            <v>88</v>
          </cell>
          <cell r="Z7">
            <v>95</v>
          </cell>
          <cell r="AA7">
            <v>82.8</v>
          </cell>
        </row>
        <row r="8">
          <cell r="B8" t="str">
            <v>武顺禄</v>
          </cell>
          <cell r="C8" t="str">
            <v>男</v>
          </cell>
          <cell r="D8" t="str">
            <v>动物营养与饲料科学</v>
          </cell>
          <cell r="E8">
            <v>65</v>
          </cell>
          <cell r="F8">
            <v>42</v>
          </cell>
          <cell r="G8">
            <v>108</v>
          </cell>
          <cell r="H8">
            <v>84</v>
          </cell>
          <cell r="I8">
            <v>299</v>
          </cell>
          <cell r="J8" t="str">
            <v>吉林大学</v>
          </cell>
          <cell r="K8" t="str">
            <v>动物科学</v>
          </cell>
        </row>
        <row r="8">
          <cell r="M8" t="str">
            <v>第一志愿</v>
          </cell>
          <cell r="N8" t="str">
            <v>18147165069</v>
          </cell>
          <cell r="O8" t="str">
            <v>15999284655</v>
          </cell>
          <cell r="P8" t="str">
            <v>室友</v>
          </cell>
          <cell r="Q8">
            <v>70</v>
          </cell>
          <cell r="R8">
            <v>80</v>
          </cell>
          <cell r="S8">
            <v>75</v>
          </cell>
          <cell r="T8">
            <v>79</v>
          </cell>
          <cell r="U8">
            <v>65</v>
          </cell>
          <cell r="V8">
            <v>70</v>
          </cell>
          <cell r="W8">
            <v>60</v>
          </cell>
          <cell r="X8">
            <v>80</v>
          </cell>
          <cell r="Y8">
            <v>80</v>
          </cell>
          <cell r="Z8">
            <v>86</v>
          </cell>
          <cell r="AA8">
            <v>74.5</v>
          </cell>
        </row>
        <row r="9">
          <cell r="B9" t="str">
            <v>王思懿</v>
          </cell>
          <cell r="C9" t="str">
            <v>女</v>
          </cell>
          <cell r="D9" t="str">
            <v>动物营养与饲料科学</v>
          </cell>
          <cell r="E9">
            <v>64</v>
          </cell>
          <cell r="F9">
            <v>52</v>
          </cell>
          <cell r="G9">
            <v>95</v>
          </cell>
          <cell r="H9">
            <v>82</v>
          </cell>
          <cell r="I9">
            <v>293</v>
          </cell>
          <cell r="J9" t="str">
            <v>山东农业大学</v>
          </cell>
          <cell r="K9" t="str">
            <v>动物科学</v>
          </cell>
          <cell r="L9" t="str">
            <v>四级514</v>
          </cell>
          <cell r="M9" t="str">
            <v>第一志愿</v>
          </cell>
          <cell r="N9" t="str">
            <v>17861511580</v>
          </cell>
          <cell r="O9" t="str">
            <v>13659338166</v>
          </cell>
          <cell r="P9" t="str">
            <v>父女</v>
          </cell>
          <cell r="Q9">
            <v>60</v>
          </cell>
          <cell r="R9">
            <v>80</v>
          </cell>
          <cell r="S9">
            <v>72</v>
          </cell>
          <cell r="T9">
            <v>84</v>
          </cell>
          <cell r="U9">
            <v>70</v>
          </cell>
          <cell r="V9">
            <v>85</v>
          </cell>
          <cell r="W9">
            <v>65</v>
          </cell>
          <cell r="X9">
            <v>90</v>
          </cell>
          <cell r="Y9">
            <v>75</v>
          </cell>
          <cell r="Z9">
            <v>87</v>
          </cell>
          <cell r="AA9">
            <v>76.8</v>
          </cell>
        </row>
        <row r="10">
          <cell r="B10" t="str">
            <v>王川川</v>
          </cell>
          <cell r="C10" t="str">
            <v>女</v>
          </cell>
          <cell r="D10" t="str">
            <v>动物营养与饲料科学</v>
          </cell>
          <cell r="E10">
            <v>66</v>
          </cell>
          <cell r="F10">
            <v>45</v>
          </cell>
          <cell r="G10">
            <v>115</v>
          </cell>
          <cell r="H10">
            <v>89</v>
          </cell>
          <cell r="I10">
            <v>315</v>
          </cell>
          <cell r="J10" t="str">
            <v>吉林农业大学</v>
          </cell>
          <cell r="K10" t="str">
            <v>动物科学</v>
          </cell>
          <cell r="L10" t="str">
            <v>四级438</v>
          </cell>
          <cell r="M10" t="str">
            <v>第一志愿</v>
          </cell>
          <cell r="N10" t="str">
            <v>15114926074</v>
          </cell>
          <cell r="O10" t="str">
            <v>15029320386</v>
          </cell>
          <cell r="P10" t="str">
            <v>妈妈</v>
          </cell>
          <cell r="Q10">
            <v>90</v>
          </cell>
          <cell r="R10">
            <v>85</v>
          </cell>
          <cell r="S10">
            <v>88</v>
          </cell>
          <cell r="T10">
            <v>79</v>
          </cell>
          <cell r="U10">
            <v>80</v>
          </cell>
          <cell r="V10">
            <v>86</v>
          </cell>
          <cell r="W10">
            <v>78</v>
          </cell>
          <cell r="X10">
            <v>89</v>
          </cell>
          <cell r="Y10">
            <v>75</v>
          </cell>
          <cell r="Z10">
            <v>97</v>
          </cell>
          <cell r="AA10">
            <v>84.7</v>
          </cell>
        </row>
        <row r="11">
          <cell r="B11" t="str">
            <v>刘炯延</v>
          </cell>
          <cell r="C11" t="str">
            <v>男</v>
          </cell>
          <cell r="D11" t="str">
            <v>动物营养与饲料科学</v>
          </cell>
          <cell r="E11">
            <v>69</v>
          </cell>
          <cell r="F11">
            <v>48</v>
          </cell>
          <cell r="G11">
            <v>114</v>
          </cell>
          <cell r="H11">
            <v>87</v>
          </cell>
          <cell r="I11">
            <v>318</v>
          </cell>
          <cell r="J11" t="str">
            <v>西北农林科技大学</v>
          </cell>
          <cell r="K11" t="str">
            <v>动物科学</v>
          </cell>
          <cell r="L11" t="str">
            <v>四级431</v>
          </cell>
          <cell r="M11" t="str">
            <v>第一志愿</v>
          </cell>
          <cell r="N11" t="str">
            <v>18009116975</v>
          </cell>
          <cell r="O11" t="str">
            <v>13992198839</v>
          </cell>
          <cell r="P11" t="str">
            <v>母亲</v>
          </cell>
          <cell r="Q11">
            <v>92</v>
          </cell>
          <cell r="R11">
            <v>95</v>
          </cell>
          <cell r="S11">
            <v>88</v>
          </cell>
          <cell r="T11">
            <v>90</v>
          </cell>
          <cell r="U11">
            <v>95</v>
          </cell>
          <cell r="V11">
            <v>92</v>
          </cell>
          <cell r="W11">
            <v>90</v>
          </cell>
          <cell r="X11">
            <v>88</v>
          </cell>
          <cell r="Y11">
            <v>92</v>
          </cell>
          <cell r="Z11">
            <v>97</v>
          </cell>
          <cell r="AA11">
            <v>91.9</v>
          </cell>
        </row>
        <row r="12">
          <cell r="B12" t="str">
            <v>周乔</v>
          </cell>
          <cell r="C12" t="str">
            <v>女</v>
          </cell>
          <cell r="D12" t="str">
            <v>动物营养与饲料科学</v>
          </cell>
          <cell r="E12">
            <v>74</v>
          </cell>
          <cell r="F12">
            <v>47</v>
          </cell>
          <cell r="G12">
            <v>111</v>
          </cell>
          <cell r="H12">
            <v>90</v>
          </cell>
          <cell r="I12">
            <v>322</v>
          </cell>
          <cell r="J12" t="str">
            <v>东北农业大学</v>
          </cell>
          <cell r="K12" t="str">
            <v>动物科学</v>
          </cell>
          <cell r="L12" t="str">
            <v>四级430</v>
          </cell>
          <cell r="M12" t="str">
            <v>第一志愿</v>
          </cell>
          <cell r="N12" t="str">
            <v>18189210789</v>
          </cell>
          <cell r="O12" t="str">
            <v>15339218528</v>
          </cell>
          <cell r="P12" t="str">
            <v>母女</v>
          </cell>
          <cell r="Q12">
            <v>95</v>
          </cell>
          <cell r="R12">
            <v>87</v>
          </cell>
          <cell r="S12">
            <v>87</v>
          </cell>
          <cell r="T12">
            <v>89</v>
          </cell>
          <cell r="U12">
            <v>95</v>
          </cell>
          <cell r="V12">
            <v>88</v>
          </cell>
          <cell r="W12">
            <v>84</v>
          </cell>
          <cell r="X12">
            <v>86</v>
          </cell>
          <cell r="Y12">
            <v>91</v>
          </cell>
          <cell r="Z12">
            <v>98</v>
          </cell>
          <cell r="AA12">
            <v>90</v>
          </cell>
        </row>
        <row r="13">
          <cell r="B13" t="str">
            <v>汪顺珊</v>
          </cell>
          <cell r="C13" t="str">
            <v>女</v>
          </cell>
          <cell r="D13" t="str">
            <v>动物营养与饲料科学</v>
          </cell>
          <cell r="E13">
            <v>74</v>
          </cell>
          <cell r="F13">
            <v>58</v>
          </cell>
          <cell r="G13">
            <v>97</v>
          </cell>
          <cell r="H13">
            <v>90</v>
          </cell>
          <cell r="I13">
            <v>319</v>
          </cell>
          <cell r="J13" t="str">
            <v>西北农林科技大学</v>
          </cell>
          <cell r="K13" t="str">
            <v>动物科学</v>
          </cell>
          <cell r="L13" t="str">
            <v>六级427</v>
          </cell>
          <cell r="M13" t="str">
            <v>第一志愿</v>
          </cell>
          <cell r="N13" t="str">
            <v>15585357626</v>
          </cell>
          <cell r="O13" t="str">
            <v>13279311621</v>
          </cell>
          <cell r="P13" t="str">
            <v>舍友</v>
          </cell>
          <cell r="Q13">
            <v>85</v>
          </cell>
          <cell r="R13">
            <v>85</v>
          </cell>
          <cell r="S13">
            <v>85</v>
          </cell>
          <cell r="T13">
            <v>85</v>
          </cell>
          <cell r="U13">
            <v>78</v>
          </cell>
          <cell r="V13">
            <v>87</v>
          </cell>
          <cell r="W13">
            <v>80</v>
          </cell>
          <cell r="X13">
            <v>87</v>
          </cell>
          <cell r="Y13">
            <v>88</v>
          </cell>
          <cell r="Z13">
            <v>94</v>
          </cell>
          <cell r="AA13">
            <v>85.4</v>
          </cell>
        </row>
        <row r="14">
          <cell r="B14" t="str">
            <v>杨博文</v>
          </cell>
          <cell r="C14" t="str">
            <v>男</v>
          </cell>
          <cell r="D14" t="str">
            <v>动物营养与饲料科学</v>
          </cell>
          <cell r="E14">
            <v>70</v>
          </cell>
          <cell r="F14">
            <v>44</v>
          </cell>
          <cell r="G14">
            <v>102</v>
          </cell>
          <cell r="H14">
            <v>84</v>
          </cell>
          <cell r="I14">
            <v>300</v>
          </cell>
          <cell r="J14" t="str">
            <v>西北农林科技大学</v>
          </cell>
          <cell r="K14" t="str">
            <v>动物科学</v>
          </cell>
          <cell r="L14" t="str">
            <v>四级431</v>
          </cell>
          <cell r="M14" t="str">
            <v>第一志愿</v>
          </cell>
          <cell r="N14" t="str">
            <v>18302921686</v>
          </cell>
          <cell r="O14" t="str">
            <v>18739175955</v>
          </cell>
          <cell r="P14" t="str">
            <v>同学</v>
          </cell>
          <cell r="Q14">
            <v>86</v>
          </cell>
          <cell r="R14">
            <v>90</v>
          </cell>
          <cell r="S14">
            <v>82</v>
          </cell>
          <cell r="T14">
            <v>82</v>
          </cell>
          <cell r="U14">
            <v>70</v>
          </cell>
          <cell r="V14">
            <v>85</v>
          </cell>
          <cell r="W14">
            <v>64</v>
          </cell>
          <cell r="X14">
            <v>86</v>
          </cell>
          <cell r="Y14">
            <v>85</v>
          </cell>
          <cell r="Z14">
            <v>92</v>
          </cell>
          <cell r="AA14">
            <v>82.2</v>
          </cell>
        </row>
        <row r="15">
          <cell r="B15" t="str">
            <v>曲比伍且</v>
          </cell>
          <cell r="C15" t="str">
            <v>男</v>
          </cell>
          <cell r="D15" t="str">
            <v>动物营养与饲料科学</v>
          </cell>
          <cell r="E15">
            <v>71</v>
          </cell>
          <cell r="F15">
            <v>52</v>
          </cell>
          <cell r="G15">
            <v>100</v>
          </cell>
          <cell r="H15">
            <v>65</v>
          </cell>
          <cell r="I15">
            <v>288</v>
          </cell>
          <cell r="J15" t="str">
            <v>内蒙古农业大学</v>
          </cell>
          <cell r="K15" t="str">
            <v>动物科学</v>
          </cell>
          <cell r="L15" t="str">
            <v>四级510</v>
          </cell>
          <cell r="M15" t="str">
            <v>第一志愿</v>
          </cell>
          <cell r="N15" t="str">
            <v>15848110153</v>
          </cell>
          <cell r="O15" t="str">
            <v>13881468565</v>
          </cell>
          <cell r="P15" t="str">
            <v>父子</v>
          </cell>
          <cell r="Q15">
            <v>83</v>
          </cell>
          <cell r="R15">
            <v>86</v>
          </cell>
          <cell r="S15">
            <v>76</v>
          </cell>
          <cell r="T15">
            <v>84</v>
          </cell>
          <cell r="U15">
            <v>75</v>
          </cell>
          <cell r="V15">
            <v>86</v>
          </cell>
          <cell r="W15">
            <v>66</v>
          </cell>
          <cell r="X15">
            <v>86</v>
          </cell>
          <cell r="Y15">
            <v>83</v>
          </cell>
          <cell r="Z15">
            <v>90</v>
          </cell>
          <cell r="AA15">
            <v>81.5</v>
          </cell>
        </row>
        <row r="16">
          <cell r="B16" t="str">
            <v>严顺华</v>
          </cell>
          <cell r="C16" t="str">
            <v>男</v>
          </cell>
          <cell r="D16" t="str">
            <v>动物营养与饲料科学</v>
          </cell>
          <cell r="E16">
            <v>70</v>
          </cell>
          <cell r="F16">
            <v>52</v>
          </cell>
          <cell r="G16">
            <v>114</v>
          </cell>
          <cell r="H16">
            <v>78</v>
          </cell>
          <cell r="I16">
            <v>314</v>
          </cell>
          <cell r="J16" t="str">
            <v>西北农林科技大学</v>
          </cell>
          <cell r="K16" t="str">
            <v>动物科学</v>
          </cell>
          <cell r="L16" t="str">
            <v>四级475</v>
          </cell>
          <cell r="M16" t="str">
            <v>第一志愿</v>
          </cell>
          <cell r="N16" t="str">
            <v>13087593544</v>
          </cell>
          <cell r="O16" t="str">
            <v>13084806786</v>
          </cell>
          <cell r="P16" t="str">
            <v>舍友</v>
          </cell>
          <cell r="Q16">
            <v>87</v>
          </cell>
          <cell r="R16">
            <v>92</v>
          </cell>
          <cell r="S16">
            <v>85</v>
          </cell>
          <cell r="T16">
            <v>86</v>
          </cell>
          <cell r="U16">
            <v>95</v>
          </cell>
          <cell r="V16">
            <v>87</v>
          </cell>
          <cell r="W16">
            <v>82</v>
          </cell>
          <cell r="X16">
            <v>88</v>
          </cell>
          <cell r="Y16">
            <v>88</v>
          </cell>
          <cell r="Z16">
            <v>94</v>
          </cell>
          <cell r="AA16">
            <v>88.4</v>
          </cell>
        </row>
        <row r="17">
          <cell r="B17" t="str">
            <v>余尚霖</v>
          </cell>
          <cell r="C17" t="str">
            <v>男</v>
          </cell>
          <cell r="D17" t="str">
            <v>动物营养与饲料科学</v>
          </cell>
          <cell r="E17">
            <v>72</v>
          </cell>
          <cell r="F17">
            <v>63</v>
          </cell>
          <cell r="G17">
            <v>130</v>
          </cell>
          <cell r="H17">
            <v>103</v>
          </cell>
          <cell r="I17">
            <v>368</v>
          </cell>
          <cell r="J17" t="str">
            <v>西北农林科技大学</v>
          </cell>
          <cell r="K17" t="str">
            <v>动物科学</v>
          </cell>
          <cell r="L17" t="str">
            <v>六级436</v>
          </cell>
          <cell r="M17" t="str">
            <v>第一志愿</v>
          </cell>
          <cell r="N17" t="str">
            <v>18392503521</v>
          </cell>
          <cell r="O17" t="str">
            <v>13896749669</v>
          </cell>
          <cell r="P17" t="str">
            <v>母子</v>
          </cell>
          <cell r="Q17">
            <v>93</v>
          </cell>
          <cell r="R17">
            <v>93</v>
          </cell>
          <cell r="S17">
            <v>82</v>
          </cell>
          <cell r="T17">
            <v>90</v>
          </cell>
          <cell r="U17">
            <v>95</v>
          </cell>
          <cell r="V17">
            <v>91</v>
          </cell>
          <cell r="W17">
            <v>88</v>
          </cell>
          <cell r="X17">
            <v>90</v>
          </cell>
          <cell r="Y17">
            <v>90</v>
          </cell>
          <cell r="Z17">
            <v>90</v>
          </cell>
          <cell r="AA17">
            <v>90.2</v>
          </cell>
        </row>
        <row r="18">
          <cell r="B18" t="str">
            <v>张雄飞</v>
          </cell>
          <cell r="C18" t="str">
            <v>男</v>
          </cell>
          <cell r="D18" t="str">
            <v>动物营养与饲料科学</v>
          </cell>
          <cell r="E18">
            <v>70</v>
          </cell>
          <cell r="F18">
            <v>47</v>
          </cell>
          <cell r="G18">
            <v>111</v>
          </cell>
          <cell r="H18">
            <v>109</v>
          </cell>
          <cell r="I18">
            <v>337</v>
          </cell>
          <cell r="J18" t="str">
            <v>武汉轻工大学</v>
          </cell>
          <cell r="K18" t="str">
            <v>动物科学</v>
          </cell>
        </row>
        <row r="18">
          <cell r="M18" t="str">
            <v>第一志愿</v>
          </cell>
          <cell r="N18" t="str">
            <v>15272824151</v>
          </cell>
          <cell r="O18" t="str">
            <v>13545276821</v>
          </cell>
          <cell r="P18" t="str">
            <v>姐弟</v>
          </cell>
          <cell r="Q18">
            <v>86</v>
          </cell>
          <cell r="R18">
            <v>85</v>
          </cell>
          <cell r="S18">
            <v>80</v>
          </cell>
          <cell r="T18">
            <v>84</v>
          </cell>
          <cell r="U18">
            <v>70</v>
          </cell>
          <cell r="V18">
            <v>80</v>
          </cell>
          <cell r="W18">
            <v>68</v>
          </cell>
          <cell r="X18">
            <v>86</v>
          </cell>
          <cell r="Y18">
            <v>80</v>
          </cell>
          <cell r="Z18">
            <v>89</v>
          </cell>
          <cell r="AA18">
            <v>80.8</v>
          </cell>
        </row>
        <row r="19">
          <cell r="B19" t="str">
            <v>宋亚汝</v>
          </cell>
          <cell r="C19" t="str">
            <v>女</v>
          </cell>
          <cell r="D19" t="str">
            <v>动物营养与饲料科学</v>
          </cell>
          <cell r="E19">
            <v>65</v>
          </cell>
          <cell r="F19">
            <v>63</v>
          </cell>
          <cell r="G19">
            <v>90</v>
          </cell>
          <cell r="H19">
            <v>67</v>
          </cell>
          <cell r="I19">
            <v>285</v>
          </cell>
          <cell r="J19" t="str">
            <v>河南工业大学</v>
          </cell>
          <cell r="K19" t="str">
            <v>动物科学</v>
          </cell>
          <cell r="L19" t="str">
            <v>六级473</v>
          </cell>
          <cell r="M19" t="str">
            <v>第一志愿</v>
          </cell>
          <cell r="N19" t="str">
            <v>13253432790</v>
          </cell>
          <cell r="O19" t="str">
            <v>13253619761</v>
          </cell>
          <cell r="P19" t="str">
            <v>同学</v>
          </cell>
          <cell r="Q19">
            <v>80</v>
          </cell>
          <cell r="R19">
            <v>80</v>
          </cell>
          <cell r="S19">
            <v>75</v>
          </cell>
          <cell r="T19">
            <v>80</v>
          </cell>
          <cell r="U19">
            <v>70</v>
          </cell>
          <cell r="V19">
            <v>82</v>
          </cell>
          <cell r="W19">
            <v>64</v>
          </cell>
          <cell r="X19">
            <v>87</v>
          </cell>
          <cell r="Y19">
            <v>83</v>
          </cell>
          <cell r="Z19">
            <v>86</v>
          </cell>
          <cell r="AA19">
            <v>78.7</v>
          </cell>
        </row>
        <row r="20">
          <cell r="B20" t="str">
            <v>王啸坤</v>
          </cell>
          <cell r="C20" t="str">
            <v>男</v>
          </cell>
          <cell r="D20" t="str">
            <v>动物营养与饲料科学</v>
          </cell>
          <cell r="E20">
            <v>65</v>
          </cell>
          <cell r="F20">
            <v>49</v>
          </cell>
          <cell r="G20">
            <v>131</v>
          </cell>
          <cell r="H20">
            <v>87</v>
          </cell>
          <cell r="I20">
            <v>332</v>
          </cell>
          <cell r="J20" t="str">
            <v>海南大学</v>
          </cell>
          <cell r="K20" t="str">
            <v>动物科学</v>
          </cell>
          <cell r="L20" t="str">
            <v>四级436</v>
          </cell>
          <cell r="M20" t="str">
            <v>第一志愿</v>
          </cell>
          <cell r="N20" t="str">
            <v>15595615475</v>
          </cell>
          <cell r="O20" t="str">
            <v>13036025468</v>
          </cell>
          <cell r="P20" t="str">
            <v>室友</v>
          </cell>
          <cell r="Q20">
            <v>83</v>
          </cell>
          <cell r="R20">
            <v>85</v>
          </cell>
          <cell r="S20">
            <v>72</v>
          </cell>
          <cell r="T20">
            <v>81</v>
          </cell>
          <cell r="U20">
            <v>70</v>
          </cell>
          <cell r="V20">
            <v>87</v>
          </cell>
          <cell r="W20">
            <v>65</v>
          </cell>
          <cell r="X20">
            <v>85</v>
          </cell>
          <cell r="Y20">
            <v>82</v>
          </cell>
          <cell r="Z20">
            <v>88</v>
          </cell>
          <cell r="AA20">
            <v>79.8</v>
          </cell>
        </row>
        <row r="21">
          <cell r="B21" t="str">
            <v>郎育杰</v>
          </cell>
          <cell r="C21" t="str">
            <v>女</v>
          </cell>
          <cell r="D21" t="str">
            <v>动物营养与饲料科学</v>
          </cell>
          <cell r="E21">
            <v>69</v>
          </cell>
          <cell r="F21">
            <v>50</v>
          </cell>
          <cell r="G21">
            <v>103</v>
          </cell>
          <cell r="H21">
            <v>112</v>
          </cell>
          <cell r="I21">
            <v>334</v>
          </cell>
          <cell r="J21" t="str">
            <v>河南工业大学</v>
          </cell>
          <cell r="K21" t="str">
            <v>动物科学</v>
          </cell>
          <cell r="L21" t="str">
            <v>四级443</v>
          </cell>
          <cell r="M21" t="str">
            <v>第一志愿</v>
          </cell>
          <cell r="N21" t="str">
            <v>15036197247</v>
          </cell>
          <cell r="O21" t="str">
            <v>15038413894</v>
          </cell>
          <cell r="P21" t="str">
            <v>家属</v>
          </cell>
          <cell r="Q21">
            <v>84</v>
          </cell>
          <cell r="R21">
            <v>90</v>
          </cell>
          <cell r="S21">
            <v>80</v>
          </cell>
          <cell r="T21">
            <v>83</v>
          </cell>
          <cell r="U21">
            <v>70</v>
          </cell>
          <cell r="V21">
            <v>85</v>
          </cell>
          <cell r="W21">
            <v>68</v>
          </cell>
          <cell r="X21">
            <v>88</v>
          </cell>
          <cell r="Y21">
            <v>85</v>
          </cell>
          <cell r="Z21">
            <v>96</v>
          </cell>
          <cell r="AA21">
            <v>82.9</v>
          </cell>
        </row>
        <row r="22">
          <cell r="B22" t="str">
            <v>梅文静</v>
          </cell>
          <cell r="C22" t="str">
            <v>女</v>
          </cell>
          <cell r="D22" t="str">
            <v>动物营养与饲料科学</v>
          </cell>
          <cell r="E22">
            <v>58</v>
          </cell>
          <cell r="F22">
            <v>37</v>
          </cell>
          <cell r="G22">
            <v>115</v>
          </cell>
          <cell r="H22">
            <v>85</v>
          </cell>
          <cell r="I22">
            <v>295</v>
          </cell>
          <cell r="J22" t="str">
            <v>榆林学院</v>
          </cell>
          <cell r="K22" t="str">
            <v>动物科学</v>
          </cell>
        </row>
        <row r="22">
          <cell r="M22" t="str">
            <v>第一志愿</v>
          </cell>
          <cell r="N22" t="str">
            <v>15896542294</v>
          </cell>
          <cell r="O22" t="str">
            <v>15289228988</v>
          </cell>
          <cell r="P22" t="str">
            <v>舍友</v>
          </cell>
          <cell r="Q22">
            <v>70</v>
          </cell>
          <cell r="R22">
            <v>70</v>
          </cell>
          <cell r="S22">
            <v>70</v>
          </cell>
          <cell r="T22">
            <v>78</v>
          </cell>
          <cell r="U22">
            <v>60</v>
          </cell>
          <cell r="V22">
            <v>60</v>
          </cell>
          <cell r="W22">
            <v>60</v>
          </cell>
          <cell r="X22">
            <v>83</v>
          </cell>
          <cell r="Y22">
            <v>70</v>
          </cell>
          <cell r="Z22">
            <v>84</v>
          </cell>
          <cell r="AA22">
            <v>70.5</v>
          </cell>
        </row>
        <row r="23">
          <cell r="B23" t="str">
            <v>姜超</v>
          </cell>
          <cell r="C23" t="str">
            <v>男</v>
          </cell>
          <cell r="D23" t="str">
            <v>动物营养与饲料科学</v>
          </cell>
          <cell r="E23">
            <v>73</v>
          </cell>
          <cell r="F23">
            <v>50</v>
          </cell>
          <cell r="G23">
            <v>88</v>
          </cell>
          <cell r="H23">
            <v>83</v>
          </cell>
          <cell r="I23">
            <v>294</v>
          </cell>
          <cell r="J23" t="str">
            <v>西北农林科技大学</v>
          </cell>
          <cell r="K23" t="str">
            <v>动物科学</v>
          </cell>
          <cell r="L23" t="str">
            <v>四级489</v>
          </cell>
          <cell r="M23" t="str">
            <v>第一志愿</v>
          </cell>
          <cell r="N23" t="str">
            <v>18092301692</v>
          </cell>
          <cell r="O23" t="str">
            <v>17791200055</v>
          </cell>
          <cell r="P23" t="str">
            <v>舍友</v>
          </cell>
          <cell r="Q23">
            <v>88</v>
          </cell>
          <cell r="R23">
            <v>89</v>
          </cell>
          <cell r="S23">
            <v>78</v>
          </cell>
          <cell r="T23">
            <v>83</v>
          </cell>
          <cell r="U23">
            <v>80</v>
          </cell>
          <cell r="V23">
            <v>87</v>
          </cell>
          <cell r="W23">
            <v>78</v>
          </cell>
          <cell r="X23">
            <v>88</v>
          </cell>
          <cell r="Y23">
            <v>88</v>
          </cell>
          <cell r="Z23">
            <v>93</v>
          </cell>
          <cell r="AA23">
            <v>85.2</v>
          </cell>
        </row>
        <row r="24">
          <cell r="B24" t="str">
            <v>肖汇川</v>
          </cell>
          <cell r="C24" t="str">
            <v>男</v>
          </cell>
          <cell r="D24" t="str">
            <v>动物营养与饲料科学</v>
          </cell>
          <cell r="E24">
            <v>73</v>
          </cell>
          <cell r="F24">
            <v>35</v>
          </cell>
          <cell r="G24">
            <v>99</v>
          </cell>
          <cell r="H24">
            <v>84</v>
          </cell>
          <cell r="I24">
            <v>291</v>
          </cell>
          <cell r="J24" t="str">
            <v>东北农业大学</v>
          </cell>
          <cell r="K24" t="str">
            <v>草业科学</v>
          </cell>
          <cell r="L24" t="str">
            <v>四级439</v>
          </cell>
          <cell r="M24" t="str">
            <v>第一志愿</v>
          </cell>
          <cell r="N24" t="str">
            <v>18800468898</v>
          </cell>
          <cell r="O24" t="str">
            <v>13339501127</v>
          </cell>
          <cell r="P24" t="str">
            <v>兄弟</v>
          </cell>
          <cell r="Q24">
            <v>84</v>
          </cell>
          <cell r="R24">
            <v>90</v>
          </cell>
          <cell r="S24">
            <v>75</v>
          </cell>
          <cell r="T24">
            <v>86</v>
          </cell>
          <cell r="U24">
            <v>70</v>
          </cell>
          <cell r="V24">
            <v>80</v>
          </cell>
          <cell r="W24">
            <v>76</v>
          </cell>
          <cell r="X24">
            <v>87</v>
          </cell>
          <cell r="Y24">
            <v>82</v>
          </cell>
          <cell r="Z24">
            <v>90</v>
          </cell>
          <cell r="AA24">
            <v>82</v>
          </cell>
        </row>
        <row r="25">
          <cell r="B25" t="str">
            <v>贾秉政</v>
          </cell>
          <cell r="C25" t="str">
            <v>男</v>
          </cell>
          <cell r="D25" t="str">
            <v>动物营养与饲料科学</v>
          </cell>
          <cell r="E25">
            <v>68</v>
          </cell>
          <cell r="F25">
            <v>52</v>
          </cell>
          <cell r="G25">
            <v>126</v>
          </cell>
          <cell r="H25">
            <v>91</v>
          </cell>
          <cell r="I25">
            <v>337</v>
          </cell>
          <cell r="J25" t="str">
            <v>沈阳农业大学</v>
          </cell>
          <cell r="K25" t="str">
            <v>动物科学</v>
          </cell>
          <cell r="L25" t="str">
            <v>四级463</v>
          </cell>
          <cell r="M25" t="str">
            <v>第一志愿</v>
          </cell>
          <cell r="N25" t="str">
            <v>13734058118</v>
          </cell>
          <cell r="O25" t="str">
            <v>17310289269</v>
          </cell>
          <cell r="P25" t="str">
            <v>母子</v>
          </cell>
          <cell r="Q25">
            <v>92</v>
          </cell>
          <cell r="R25">
            <v>92</v>
          </cell>
          <cell r="S25">
            <v>78</v>
          </cell>
          <cell r="T25">
            <v>85</v>
          </cell>
          <cell r="U25">
            <v>80</v>
          </cell>
          <cell r="V25">
            <v>85</v>
          </cell>
          <cell r="W25">
            <v>85</v>
          </cell>
          <cell r="X25">
            <v>85</v>
          </cell>
          <cell r="Y25">
            <v>80</v>
          </cell>
          <cell r="Z25">
            <v>93</v>
          </cell>
          <cell r="AA25">
            <v>85.5</v>
          </cell>
        </row>
        <row r="26">
          <cell r="B26" t="str">
            <v>丁剑琴</v>
          </cell>
          <cell r="C26" t="str">
            <v>女</v>
          </cell>
          <cell r="D26" t="str">
            <v>动物营养与饲料科学</v>
          </cell>
          <cell r="E26">
            <v>76</v>
          </cell>
          <cell r="F26">
            <v>68</v>
          </cell>
          <cell r="G26">
            <v>77</v>
          </cell>
          <cell r="H26">
            <v>89</v>
          </cell>
          <cell r="I26">
            <v>310</v>
          </cell>
          <cell r="J26" t="str">
            <v>山西农业大学</v>
          </cell>
          <cell r="K26" t="str">
            <v>动物科学</v>
          </cell>
          <cell r="L26" t="str">
            <v>六级455</v>
          </cell>
          <cell r="M26" t="str">
            <v>第一志愿</v>
          </cell>
          <cell r="N26" t="str">
            <v>13133114476</v>
          </cell>
          <cell r="O26" t="str">
            <v>13934427906</v>
          </cell>
          <cell r="P26" t="str">
            <v>父女</v>
          </cell>
          <cell r="Q26">
            <v>75</v>
          </cell>
          <cell r="R26">
            <v>85</v>
          </cell>
          <cell r="S26">
            <v>70</v>
          </cell>
          <cell r="T26">
            <v>81</v>
          </cell>
          <cell r="U26">
            <v>65</v>
          </cell>
          <cell r="V26">
            <v>75</v>
          </cell>
          <cell r="W26">
            <v>70</v>
          </cell>
          <cell r="X26">
            <v>75</v>
          </cell>
          <cell r="Y26">
            <v>85</v>
          </cell>
          <cell r="Z26">
            <v>94</v>
          </cell>
          <cell r="AA26">
            <v>77.5</v>
          </cell>
        </row>
        <row r="27">
          <cell r="B27" t="str">
            <v>王万年</v>
          </cell>
          <cell r="C27" t="str">
            <v>男</v>
          </cell>
          <cell r="D27" t="str">
            <v>动物营养与饲料科学</v>
          </cell>
          <cell r="E27">
            <v>69</v>
          </cell>
          <cell r="F27">
            <v>42</v>
          </cell>
          <cell r="G27">
            <v>101</v>
          </cell>
          <cell r="H27">
            <v>91</v>
          </cell>
          <cell r="I27">
            <v>303</v>
          </cell>
          <cell r="J27" t="str">
            <v>山西农业大学</v>
          </cell>
          <cell r="K27" t="str">
            <v>动物科学</v>
          </cell>
        </row>
        <row r="27">
          <cell r="M27" t="str">
            <v>第一志愿</v>
          </cell>
          <cell r="N27" t="str">
            <v>18335461876</v>
          </cell>
          <cell r="O27" t="str">
            <v>18434764137</v>
          </cell>
          <cell r="P27" t="str">
            <v>舍友</v>
          </cell>
          <cell r="Q27">
            <v>86</v>
          </cell>
          <cell r="R27">
            <v>90</v>
          </cell>
          <cell r="S27">
            <v>73</v>
          </cell>
          <cell r="T27">
            <v>83</v>
          </cell>
          <cell r="U27">
            <v>75</v>
          </cell>
          <cell r="V27">
            <v>88</v>
          </cell>
          <cell r="W27">
            <v>85</v>
          </cell>
          <cell r="X27">
            <v>89</v>
          </cell>
          <cell r="Y27">
            <v>85</v>
          </cell>
          <cell r="Z27">
            <v>93</v>
          </cell>
          <cell r="AA27">
            <v>84.7</v>
          </cell>
        </row>
        <row r="28">
          <cell r="B28" t="str">
            <v>陈婕</v>
          </cell>
          <cell r="C28" t="str">
            <v>女</v>
          </cell>
          <cell r="D28" t="str">
            <v>动物营养与饲料科学</v>
          </cell>
          <cell r="E28">
            <v>63</v>
          </cell>
          <cell r="F28">
            <v>77</v>
          </cell>
          <cell r="G28">
            <v>124</v>
          </cell>
          <cell r="H28">
            <v>88</v>
          </cell>
          <cell r="I28">
            <v>352</v>
          </cell>
          <cell r="J28" t="str">
            <v>山西农业大学</v>
          </cell>
          <cell r="K28" t="str">
            <v>动物医学</v>
          </cell>
          <cell r="L28" t="str">
            <v>六级444</v>
          </cell>
          <cell r="M28" t="str">
            <v>第一志愿</v>
          </cell>
          <cell r="N28" t="str">
            <v>13223543402</v>
          </cell>
          <cell r="O28" t="str">
            <v>13593000536</v>
          </cell>
          <cell r="P28" t="str">
            <v>父女</v>
          </cell>
          <cell r="Q28">
            <v>85</v>
          </cell>
          <cell r="R28">
            <v>94</v>
          </cell>
          <cell r="S28">
            <v>78</v>
          </cell>
          <cell r="T28">
            <v>83</v>
          </cell>
          <cell r="U28">
            <v>80</v>
          </cell>
          <cell r="V28">
            <v>82</v>
          </cell>
          <cell r="W28">
            <v>88</v>
          </cell>
          <cell r="X28">
            <v>85</v>
          </cell>
          <cell r="Y28">
            <v>88</v>
          </cell>
          <cell r="Z28">
            <v>95</v>
          </cell>
          <cell r="AA28">
            <v>85.8</v>
          </cell>
        </row>
        <row r="29">
          <cell r="B29" t="str">
            <v>张海泽</v>
          </cell>
          <cell r="C29" t="str">
            <v>男</v>
          </cell>
          <cell r="D29" t="str">
            <v>动物营养与饲料科学</v>
          </cell>
          <cell r="E29">
            <v>74</v>
          </cell>
          <cell r="F29">
            <v>48</v>
          </cell>
          <cell r="G29">
            <v>116</v>
          </cell>
          <cell r="H29">
            <v>99</v>
          </cell>
          <cell r="I29">
            <v>337</v>
          </cell>
          <cell r="J29" t="str">
            <v>吉林农业大学</v>
          </cell>
          <cell r="K29" t="str">
            <v>动物科学</v>
          </cell>
        </row>
        <row r="29">
          <cell r="M29" t="str">
            <v>第一志愿</v>
          </cell>
          <cell r="N29" t="str">
            <v>13784190575</v>
          </cell>
          <cell r="O29" t="str">
            <v>13784190575</v>
          </cell>
          <cell r="P29" t="str">
            <v>母子</v>
          </cell>
          <cell r="Q29">
            <v>87</v>
          </cell>
          <cell r="R29">
            <v>88</v>
          </cell>
          <cell r="S29">
            <v>80</v>
          </cell>
          <cell r="T29">
            <v>84</v>
          </cell>
          <cell r="U29">
            <v>80</v>
          </cell>
          <cell r="V29">
            <v>85</v>
          </cell>
          <cell r="W29">
            <v>75</v>
          </cell>
          <cell r="X29">
            <v>85</v>
          </cell>
          <cell r="Y29">
            <v>83</v>
          </cell>
          <cell r="Z29">
            <v>93</v>
          </cell>
          <cell r="AA29">
            <v>84</v>
          </cell>
        </row>
        <row r="30">
          <cell r="B30" t="str">
            <v>崔雯元</v>
          </cell>
          <cell r="C30" t="str">
            <v>男</v>
          </cell>
          <cell r="D30" t="str">
            <v>动物营养与饲料科学</v>
          </cell>
          <cell r="E30">
            <v>84</v>
          </cell>
          <cell r="F30">
            <v>56</v>
          </cell>
          <cell r="G30">
            <v>102</v>
          </cell>
          <cell r="H30">
            <v>102</v>
          </cell>
          <cell r="I30">
            <v>344</v>
          </cell>
          <cell r="J30" t="str">
            <v>河南工业大学</v>
          </cell>
          <cell r="K30" t="str">
            <v>动物科学</v>
          </cell>
          <cell r="L30" t="str">
            <v>四级452</v>
          </cell>
          <cell r="M30" t="str">
            <v>第一志愿</v>
          </cell>
          <cell r="N30" t="str">
            <v>13359203655</v>
          </cell>
          <cell r="O30" t="str">
            <v>18622236733</v>
          </cell>
          <cell r="P30" t="str">
            <v>母子</v>
          </cell>
          <cell r="Q30">
            <v>90</v>
          </cell>
          <cell r="R30">
            <v>91</v>
          </cell>
          <cell r="S30">
            <v>86</v>
          </cell>
          <cell r="T30">
            <v>88</v>
          </cell>
          <cell r="U30">
            <v>85</v>
          </cell>
          <cell r="V30">
            <v>89</v>
          </cell>
          <cell r="W30">
            <v>80</v>
          </cell>
          <cell r="X30">
            <v>88</v>
          </cell>
          <cell r="Y30">
            <v>85</v>
          </cell>
          <cell r="Z30">
            <v>96</v>
          </cell>
          <cell r="AA30">
            <v>87.8</v>
          </cell>
        </row>
        <row r="31">
          <cell r="B31" t="str">
            <v>王凤杰</v>
          </cell>
          <cell r="C31" t="str">
            <v>女</v>
          </cell>
          <cell r="D31" t="str">
            <v>特种经济动物饲养</v>
          </cell>
          <cell r="E31">
            <v>58</v>
          </cell>
          <cell r="F31">
            <v>49</v>
          </cell>
          <cell r="G31">
            <v>130</v>
          </cell>
          <cell r="H31">
            <v>95</v>
          </cell>
          <cell r="I31">
            <v>332</v>
          </cell>
          <cell r="J31" t="str">
            <v>石河子大学</v>
          </cell>
          <cell r="K31" t="str">
            <v>动物医学</v>
          </cell>
          <cell r="L31" t="str">
            <v>四级447</v>
          </cell>
          <cell r="M31" t="str">
            <v>调剂</v>
          </cell>
          <cell r="N31" t="str">
            <v>13239930181</v>
          </cell>
          <cell r="O31">
            <v>18839624781</v>
          </cell>
          <cell r="P31" t="str">
            <v>姥姥</v>
          </cell>
          <cell r="Q31">
            <v>76</v>
          </cell>
          <cell r="R31">
            <v>82</v>
          </cell>
          <cell r="S31">
            <v>75</v>
          </cell>
          <cell r="T31">
            <v>79</v>
          </cell>
          <cell r="U31">
            <v>75</v>
          </cell>
          <cell r="V31">
            <v>75</v>
          </cell>
          <cell r="W31">
            <v>75</v>
          </cell>
          <cell r="X31">
            <v>85</v>
          </cell>
          <cell r="Y31">
            <v>85</v>
          </cell>
          <cell r="Z31">
            <v>92</v>
          </cell>
          <cell r="AA31">
            <v>79.9</v>
          </cell>
        </row>
        <row r="32">
          <cell r="B32" t="str">
            <v>马宇轩</v>
          </cell>
          <cell r="C32" t="str">
            <v>男</v>
          </cell>
          <cell r="D32" t="str">
            <v>特种经济动物饲养</v>
          </cell>
          <cell r="E32">
            <v>74</v>
          </cell>
          <cell r="F32">
            <v>57</v>
          </cell>
          <cell r="G32">
            <v>123</v>
          </cell>
          <cell r="H32">
            <v>99</v>
          </cell>
          <cell r="I32">
            <v>353</v>
          </cell>
          <cell r="J32" t="str">
            <v>西北农林科技大学</v>
          </cell>
          <cell r="K32" t="str">
            <v>动物医学</v>
          </cell>
          <cell r="L32" t="str">
            <v>六级425</v>
          </cell>
          <cell r="M32" t="str">
            <v>第一志愿</v>
          </cell>
          <cell r="N32" t="str">
            <v>18632955968</v>
          </cell>
          <cell r="O32" t="str">
            <v>18631913318</v>
          </cell>
          <cell r="P32" t="str">
            <v>母子</v>
          </cell>
          <cell r="Q32">
            <v>83</v>
          </cell>
          <cell r="R32">
            <v>85</v>
          </cell>
          <cell r="S32">
            <v>78</v>
          </cell>
          <cell r="T32">
            <v>84</v>
          </cell>
          <cell r="U32">
            <v>90</v>
          </cell>
          <cell r="V32">
            <v>85</v>
          </cell>
          <cell r="W32">
            <v>80</v>
          </cell>
          <cell r="X32">
            <v>87</v>
          </cell>
          <cell r="Y32">
            <v>88</v>
          </cell>
          <cell r="Z32">
            <v>94</v>
          </cell>
          <cell r="AA32">
            <v>85.4</v>
          </cell>
        </row>
        <row r="33">
          <cell r="B33" t="str">
            <v>薄欣宇</v>
          </cell>
          <cell r="C33" t="str">
            <v>女</v>
          </cell>
          <cell r="D33" t="str">
            <v>特种经济动物饲养</v>
          </cell>
          <cell r="E33">
            <v>67</v>
          </cell>
          <cell r="F33">
            <v>51</v>
          </cell>
          <cell r="G33">
            <v>135</v>
          </cell>
          <cell r="H33">
            <v>118</v>
          </cell>
          <cell r="I33">
            <v>371</v>
          </cell>
          <cell r="J33" t="str">
            <v>西南大学</v>
          </cell>
          <cell r="K33" t="str">
            <v>动物医学</v>
          </cell>
          <cell r="L33" t="str">
            <v>四级521</v>
          </cell>
          <cell r="M33" t="str">
            <v>调剂</v>
          </cell>
          <cell r="N33" t="str">
            <v>17702348567</v>
          </cell>
          <cell r="O33">
            <v>17702348725</v>
          </cell>
          <cell r="P33" t="str">
            <v>同学</v>
          </cell>
          <cell r="Q33">
            <v>92</v>
          </cell>
          <cell r="R33">
            <v>95</v>
          </cell>
          <cell r="S33">
            <v>80</v>
          </cell>
          <cell r="T33">
            <v>89</v>
          </cell>
          <cell r="U33">
            <v>90</v>
          </cell>
          <cell r="V33">
            <v>86</v>
          </cell>
          <cell r="W33">
            <v>85</v>
          </cell>
          <cell r="X33">
            <v>90</v>
          </cell>
          <cell r="Y33">
            <v>90</v>
          </cell>
          <cell r="Z33">
            <v>97</v>
          </cell>
          <cell r="AA33">
            <v>89.4</v>
          </cell>
        </row>
        <row r="34">
          <cell r="B34" t="str">
            <v>韩烁</v>
          </cell>
          <cell r="C34" t="str">
            <v>女</v>
          </cell>
          <cell r="D34" t="str">
            <v>特种经济动物饲养</v>
          </cell>
          <cell r="E34">
            <v>69</v>
          </cell>
          <cell r="F34">
            <v>50</v>
          </cell>
          <cell r="G34">
            <v>95</v>
          </cell>
          <cell r="H34">
            <v>79</v>
          </cell>
          <cell r="I34">
            <v>293</v>
          </cell>
          <cell r="J34" t="str">
            <v>山东农业大学</v>
          </cell>
          <cell r="K34" t="str">
            <v>动物科学</v>
          </cell>
          <cell r="L34" t="str">
            <v>四级478</v>
          </cell>
          <cell r="M34" t="str">
            <v>第一志愿</v>
          </cell>
          <cell r="N34" t="str">
            <v>17861503368</v>
          </cell>
          <cell r="O34" t="str">
            <v>13793854355</v>
          </cell>
          <cell r="P34" t="str">
            <v>母女</v>
          </cell>
          <cell r="Q34">
            <v>86</v>
          </cell>
          <cell r="R34">
            <v>80</v>
          </cell>
          <cell r="S34">
            <v>75</v>
          </cell>
          <cell r="T34">
            <v>86</v>
          </cell>
          <cell r="U34">
            <v>85</v>
          </cell>
          <cell r="V34">
            <v>82</v>
          </cell>
          <cell r="W34">
            <v>70</v>
          </cell>
          <cell r="X34">
            <v>90</v>
          </cell>
          <cell r="Y34">
            <v>85</v>
          </cell>
          <cell r="Z34">
            <v>96</v>
          </cell>
          <cell r="AA34">
            <v>83.5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育种组成绩（已求差）"/>
    </sheetNames>
    <sheetDataSet>
      <sheetData sheetId="0"/>
      <sheetData sheetId="1"/>
      <sheetData sheetId="2">
        <row r="1">
          <cell r="A1" t="str">
            <v>姓名</v>
          </cell>
          <cell r="B1" t="str">
            <v>专业</v>
          </cell>
          <cell r="C1" t="str">
            <v>面试平均分</v>
          </cell>
        </row>
        <row r="2">
          <cell r="A2" t="str">
            <v>钟震宇</v>
          </cell>
          <cell r="B2" t="str">
            <v>动物遗传育种与繁殖</v>
          </cell>
          <cell r="C2">
            <v>96.065</v>
          </cell>
        </row>
        <row r="3">
          <cell r="A3" t="str">
            <v>杨媛哲</v>
          </cell>
          <cell r="B3" t="str">
            <v>动物遗传育种与繁殖</v>
          </cell>
          <cell r="C3">
            <v>94.19</v>
          </cell>
        </row>
        <row r="4">
          <cell r="A4" t="str">
            <v>尹思琦</v>
          </cell>
          <cell r="B4" t="str">
            <v>动物遗传育种与繁殖</v>
          </cell>
          <cell r="C4">
            <v>93.44</v>
          </cell>
        </row>
        <row r="5">
          <cell r="A5" t="str">
            <v>周玚</v>
          </cell>
          <cell r="B5" t="str">
            <v>动物遗传育种与繁殖</v>
          </cell>
          <cell r="C5">
            <v>92.94</v>
          </cell>
        </row>
        <row r="6">
          <cell r="A6" t="str">
            <v>许星龙</v>
          </cell>
          <cell r="B6" t="str">
            <v>动物遗传育种与繁殖</v>
          </cell>
          <cell r="C6">
            <v>92.065</v>
          </cell>
        </row>
        <row r="7">
          <cell r="A7" t="str">
            <v>杨利娜</v>
          </cell>
          <cell r="B7" t="str">
            <v>动物遗传育种与繁殖</v>
          </cell>
          <cell r="C7">
            <v>91.94</v>
          </cell>
        </row>
        <row r="8">
          <cell r="A8" t="str">
            <v>张洪运</v>
          </cell>
          <cell r="B8" t="str">
            <v>动物遗传育种与繁殖</v>
          </cell>
          <cell r="C8">
            <v>91.19</v>
          </cell>
        </row>
        <row r="9">
          <cell r="A9" t="str">
            <v>周千</v>
          </cell>
          <cell r="B9" t="str">
            <v>动物遗传育种与繁殖</v>
          </cell>
          <cell r="C9">
            <v>90.815</v>
          </cell>
        </row>
        <row r="10">
          <cell r="A10" t="str">
            <v>王莹</v>
          </cell>
          <cell r="B10" t="str">
            <v>动物遗传育种与繁殖</v>
          </cell>
          <cell r="C10">
            <v>89.69</v>
          </cell>
        </row>
        <row r="11">
          <cell r="A11" t="str">
            <v>张瑞航</v>
          </cell>
          <cell r="B11" t="str">
            <v>动物遗传育种与繁殖</v>
          </cell>
          <cell r="C11">
            <v>89.19</v>
          </cell>
        </row>
        <row r="12">
          <cell r="A12" t="str">
            <v>杨志梅</v>
          </cell>
          <cell r="B12" t="str">
            <v>动物遗传育种与繁殖</v>
          </cell>
          <cell r="C12">
            <v>88.565</v>
          </cell>
        </row>
        <row r="13">
          <cell r="A13" t="str">
            <v>罗婧斐</v>
          </cell>
          <cell r="B13" t="str">
            <v>动物遗传育种与繁殖</v>
          </cell>
          <cell r="C13">
            <v>86.94</v>
          </cell>
        </row>
        <row r="14">
          <cell r="A14" t="str">
            <v>夏颖颖</v>
          </cell>
          <cell r="B14" t="str">
            <v>动物遗传育种与繁殖</v>
          </cell>
          <cell r="C14">
            <v>86.815</v>
          </cell>
        </row>
        <row r="15">
          <cell r="A15" t="str">
            <v>童嘉顺</v>
          </cell>
          <cell r="B15" t="str">
            <v>动物遗传育种与繁殖</v>
          </cell>
          <cell r="C15">
            <v>84.565</v>
          </cell>
        </row>
        <row r="16">
          <cell r="A16" t="str">
            <v>袁梦丽</v>
          </cell>
          <cell r="B16" t="str">
            <v>动物遗传育种与繁殖</v>
          </cell>
          <cell r="C16">
            <v>84.315</v>
          </cell>
        </row>
        <row r="17">
          <cell r="A17" t="str">
            <v>岳林秀</v>
          </cell>
          <cell r="B17" t="str">
            <v>动物遗传育种与繁殖</v>
          </cell>
          <cell r="C17">
            <v>83.565</v>
          </cell>
        </row>
        <row r="18">
          <cell r="A18" t="str">
            <v>田欣</v>
          </cell>
          <cell r="B18" t="str">
            <v>动物遗传育种与繁殖</v>
          </cell>
          <cell r="C18">
            <v>81.815</v>
          </cell>
        </row>
        <row r="19">
          <cell r="A19" t="str">
            <v>吴庭杰</v>
          </cell>
          <cell r="B19" t="str">
            <v>动物遗传育种与繁殖</v>
          </cell>
          <cell r="C19">
            <v>81.815</v>
          </cell>
        </row>
        <row r="20">
          <cell r="A20" t="str">
            <v>宋霖节</v>
          </cell>
          <cell r="B20" t="str">
            <v>动物遗传育种与繁殖</v>
          </cell>
          <cell r="C20">
            <v>81.565</v>
          </cell>
        </row>
        <row r="21">
          <cell r="A21" t="str">
            <v>杨启文</v>
          </cell>
          <cell r="B21" t="str">
            <v>动物遗传育种与繁殖</v>
          </cell>
          <cell r="C21">
            <v>80.315</v>
          </cell>
        </row>
        <row r="22">
          <cell r="A22" t="str">
            <v>张芬芬</v>
          </cell>
          <cell r="B22" t="str">
            <v>动物遗传育种与繁殖</v>
          </cell>
          <cell r="C22">
            <v>80.315</v>
          </cell>
        </row>
        <row r="23">
          <cell r="A23" t="str">
            <v>张浩南</v>
          </cell>
          <cell r="B23" t="str">
            <v>动物遗传育种与繁殖</v>
          </cell>
          <cell r="C23">
            <v>79.815</v>
          </cell>
        </row>
        <row r="24">
          <cell r="A24" t="str">
            <v>袁宇欣</v>
          </cell>
          <cell r="B24" t="str">
            <v>动物遗传育种与繁殖</v>
          </cell>
          <cell r="C24">
            <v>79.69</v>
          </cell>
        </row>
        <row r="25">
          <cell r="A25" t="str">
            <v>武伟成</v>
          </cell>
          <cell r="B25" t="str">
            <v>动物遗传育种与繁殖</v>
          </cell>
          <cell r="C25">
            <v>78.94</v>
          </cell>
        </row>
        <row r="26">
          <cell r="A26" t="str">
            <v>杨璐璐</v>
          </cell>
          <cell r="B26" t="str">
            <v>动物遗传育种与繁殖</v>
          </cell>
          <cell r="C26">
            <v>78.065</v>
          </cell>
        </row>
        <row r="27">
          <cell r="A27" t="str">
            <v>吴永强</v>
          </cell>
          <cell r="B27" t="str">
            <v>动物遗传育种与繁殖</v>
          </cell>
          <cell r="C27">
            <v>77.69</v>
          </cell>
        </row>
        <row r="28">
          <cell r="A28" t="str">
            <v>卫梦瑶</v>
          </cell>
          <cell r="B28" t="str">
            <v>动物遗传育种与繁殖</v>
          </cell>
          <cell r="C28">
            <v>77.44</v>
          </cell>
        </row>
        <row r="29">
          <cell r="A29" t="str">
            <v>王亚鑫</v>
          </cell>
          <cell r="B29" t="str">
            <v>动物遗传育种与繁殖</v>
          </cell>
          <cell r="C29">
            <v>76.44</v>
          </cell>
        </row>
        <row r="30">
          <cell r="A30" t="str">
            <v>杨金金</v>
          </cell>
          <cell r="B30" t="str">
            <v>动物遗传育种与繁殖</v>
          </cell>
          <cell r="C30">
            <v>76.44</v>
          </cell>
        </row>
        <row r="31">
          <cell r="A31" t="str">
            <v>杨兴宇</v>
          </cell>
          <cell r="B31" t="str">
            <v>动物遗传育种与繁殖</v>
          </cell>
          <cell r="C31">
            <v>72.19</v>
          </cell>
        </row>
        <row r="32">
          <cell r="A32" t="str">
            <v>张姬越</v>
          </cell>
          <cell r="B32" t="str">
            <v>动物遗传育种与繁殖</v>
          </cell>
          <cell r="C32">
            <v>71.94</v>
          </cell>
        </row>
        <row r="33">
          <cell r="A33" t="str">
            <v>张庆泽</v>
          </cell>
          <cell r="B33" t="str">
            <v>动物遗传育种与繁殖</v>
          </cell>
          <cell r="C33">
            <v>71.565</v>
          </cell>
        </row>
        <row r="34">
          <cell r="A34" t="str">
            <v>向云曙</v>
          </cell>
          <cell r="B34" t="str">
            <v>动物遗传育种与繁殖</v>
          </cell>
          <cell r="C34">
            <v>71.44</v>
          </cell>
        </row>
        <row r="35">
          <cell r="A35" t="str">
            <v>张报轩</v>
          </cell>
          <cell r="B35" t="str">
            <v>动物遗传育种与繁殖</v>
          </cell>
          <cell r="C35">
            <v>71.19</v>
          </cell>
        </row>
        <row r="36">
          <cell r="A36" t="str">
            <v>李文莹</v>
          </cell>
          <cell r="B36" t="str">
            <v>动物遗传育种与繁殖</v>
          </cell>
          <cell r="C36">
            <v>70.69</v>
          </cell>
        </row>
        <row r="37">
          <cell r="A37" t="str">
            <v>王霞</v>
          </cell>
          <cell r="B37" t="str">
            <v>动物遗传育种与繁殖</v>
          </cell>
          <cell r="C37">
            <v>69.19</v>
          </cell>
        </row>
        <row r="38">
          <cell r="A38" t="str">
            <v>李瑞瑞</v>
          </cell>
          <cell r="B38" t="str">
            <v>动物遗传育种与繁殖</v>
          </cell>
          <cell r="C38">
            <v>82.7127777777778</v>
          </cell>
        </row>
        <row r="39">
          <cell r="A39" t="str">
            <v>吕文龙</v>
          </cell>
          <cell r="B39" t="str">
            <v>动物遗传育种与繁殖</v>
          </cell>
          <cell r="C39">
            <v>84.8238888888889</v>
          </cell>
        </row>
        <row r="40">
          <cell r="A40" t="str">
            <v>李娟</v>
          </cell>
          <cell r="B40" t="str">
            <v>动物遗传育种与繁殖</v>
          </cell>
          <cell r="C40">
            <v>83.1572222222222</v>
          </cell>
        </row>
        <row r="41">
          <cell r="A41" t="str">
            <v>苏嘉琪</v>
          </cell>
          <cell r="B41" t="str">
            <v>动物遗传育种与繁殖</v>
          </cell>
          <cell r="C41">
            <v>84.7127777777778</v>
          </cell>
        </row>
        <row r="42">
          <cell r="A42" t="str">
            <v>范漻钰</v>
          </cell>
          <cell r="B42" t="str">
            <v>动物遗传育种与繁殖</v>
          </cell>
          <cell r="C42">
            <v>87.4905555555556</v>
          </cell>
        </row>
        <row r="43">
          <cell r="A43" t="str">
            <v>曹斯琦</v>
          </cell>
          <cell r="B43" t="str">
            <v>动物遗传育种与繁殖</v>
          </cell>
          <cell r="C43">
            <v>75.935</v>
          </cell>
        </row>
        <row r="44">
          <cell r="A44" t="str">
            <v>王文祥</v>
          </cell>
          <cell r="B44" t="str">
            <v>动物遗传育种与繁殖</v>
          </cell>
          <cell r="C44">
            <v>85.8238888888889</v>
          </cell>
        </row>
        <row r="45">
          <cell r="A45" t="str">
            <v>毛晓宇</v>
          </cell>
          <cell r="B45" t="str">
            <v>动物遗传育种与繁殖</v>
          </cell>
          <cell r="C45">
            <v>83.94</v>
          </cell>
        </row>
        <row r="46">
          <cell r="A46" t="str">
            <v>李睿</v>
          </cell>
          <cell r="B46" t="str">
            <v>动物遗传育种与繁殖</v>
          </cell>
          <cell r="C46">
            <v>90.0461111111111</v>
          </cell>
        </row>
        <row r="47">
          <cell r="A47" t="str">
            <v>曹玉珠</v>
          </cell>
          <cell r="B47" t="str">
            <v>动物遗传育种与繁殖</v>
          </cell>
          <cell r="C47">
            <v>84.1572222222222</v>
          </cell>
        </row>
        <row r="48">
          <cell r="A48" t="str">
            <v>焦鸿运</v>
          </cell>
          <cell r="B48" t="str">
            <v>动物遗传育种与繁殖</v>
          </cell>
          <cell r="C48">
            <v>86.2683333333333</v>
          </cell>
        </row>
        <row r="49">
          <cell r="A49" t="str">
            <v>李翔</v>
          </cell>
          <cell r="B49" t="str">
            <v>动物遗传育种与繁殖</v>
          </cell>
          <cell r="C49">
            <v>83.0461111111111</v>
          </cell>
        </row>
        <row r="50">
          <cell r="A50" t="str">
            <v>李铭</v>
          </cell>
          <cell r="B50" t="str">
            <v>动物遗传育种与繁殖</v>
          </cell>
          <cell r="C50">
            <v>78.935</v>
          </cell>
        </row>
        <row r="51">
          <cell r="A51" t="str">
            <v>陈云</v>
          </cell>
          <cell r="B51" t="str">
            <v>动物遗传育种与繁殖</v>
          </cell>
          <cell r="C51">
            <v>75.4905555555556</v>
          </cell>
        </row>
        <row r="52">
          <cell r="A52" t="str">
            <v>郭志豪</v>
          </cell>
          <cell r="B52" t="str">
            <v>动物遗传育种与繁殖</v>
          </cell>
          <cell r="C52">
            <v>83.935</v>
          </cell>
        </row>
        <row r="53">
          <cell r="A53" t="str">
            <v>石高平</v>
          </cell>
          <cell r="B53" t="str">
            <v>动物遗传育种与繁殖</v>
          </cell>
          <cell r="C53">
            <v>79.3794444444444</v>
          </cell>
        </row>
        <row r="54">
          <cell r="A54" t="str">
            <v>刘墨典</v>
          </cell>
          <cell r="B54" t="str">
            <v>动物遗传育种与繁殖</v>
          </cell>
          <cell r="C54">
            <v>89.2683333333333</v>
          </cell>
        </row>
        <row r="55">
          <cell r="A55" t="str">
            <v>郭佳俊</v>
          </cell>
          <cell r="B55" t="str">
            <v>动物遗传育种与繁殖</v>
          </cell>
          <cell r="C55">
            <v>88.4905555555556</v>
          </cell>
        </row>
        <row r="56">
          <cell r="A56" t="str">
            <v>蔡睿杰</v>
          </cell>
          <cell r="B56" t="str">
            <v>动物遗传育种与繁殖</v>
          </cell>
          <cell r="C56">
            <v>82.6016666666667</v>
          </cell>
        </row>
        <row r="57">
          <cell r="A57" t="str">
            <v>李沛瑶</v>
          </cell>
          <cell r="B57" t="str">
            <v>动物遗传育种与繁殖</v>
          </cell>
          <cell r="C57">
            <v>76.8238888888889</v>
          </cell>
        </row>
        <row r="58">
          <cell r="A58" t="str">
            <v>任亚琼</v>
          </cell>
          <cell r="B58" t="str">
            <v>动物遗传育种与繁殖</v>
          </cell>
          <cell r="C58">
            <v>84.8238888888889</v>
          </cell>
        </row>
        <row r="59">
          <cell r="A59" t="str">
            <v>范泽钰</v>
          </cell>
          <cell r="B59" t="str">
            <v>动物遗传育种与繁殖</v>
          </cell>
          <cell r="C59">
            <v>81.7127777777778</v>
          </cell>
        </row>
        <row r="60">
          <cell r="A60" t="str">
            <v>苗丰帅</v>
          </cell>
          <cell r="B60" t="str">
            <v>动物遗传育种与繁殖</v>
          </cell>
          <cell r="C60">
            <v>79.4905555555556</v>
          </cell>
        </row>
        <row r="61">
          <cell r="A61" t="str">
            <v>孙晓晖</v>
          </cell>
          <cell r="B61" t="str">
            <v>动物遗传育种与繁殖</v>
          </cell>
          <cell r="C61">
            <v>85.6016666666667</v>
          </cell>
        </row>
        <row r="62">
          <cell r="A62" t="str">
            <v>李德富</v>
          </cell>
          <cell r="B62" t="str">
            <v>动物遗传育种与繁殖</v>
          </cell>
          <cell r="C62">
            <v>76.2683333333333</v>
          </cell>
        </row>
        <row r="63">
          <cell r="A63" t="str">
            <v>巢明坤</v>
          </cell>
          <cell r="B63" t="str">
            <v>动物遗传育种与繁殖</v>
          </cell>
          <cell r="C63">
            <v>85.0461111111111</v>
          </cell>
        </row>
        <row r="64">
          <cell r="A64" t="str">
            <v>高鹏翔</v>
          </cell>
          <cell r="B64" t="str">
            <v>动物遗传育种与繁殖</v>
          </cell>
          <cell r="C64">
            <v>79.8238888888889</v>
          </cell>
        </row>
        <row r="65">
          <cell r="A65" t="str">
            <v>邱彦博</v>
          </cell>
          <cell r="B65" t="str">
            <v>动物遗传育种与繁殖</v>
          </cell>
          <cell r="C65">
            <v>87.0461111111111</v>
          </cell>
        </row>
        <row r="66">
          <cell r="A66" t="str">
            <v>郭瑶瑶</v>
          </cell>
          <cell r="B66" t="str">
            <v>动物遗传育种与繁殖</v>
          </cell>
          <cell r="C66">
            <v>80.4905555555556</v>
          </cell>
        </row>
        <row r="67">
          <cell r="A67" t="str">
            <v>丁维芹</v>
          </cell>
          <cell r="B67" t="str">
            <v>动物遗传育种与繁殖</v>
          </cell>
          <cell r="C67">
            <v>85.4905555555556</v>
          </cell>
        </row>
        <row r="68">
          <cell r="A68" t="str">
            <v>陈清</v>
          </cell>
          <cell r="B68" t="str">
            <v>动物遗传育种与繁殖</v>
          </cell>
          <cell r="C68">
            <v>74.8238888888889</v>
          </cell>
        </row>
        <row r="69">
          <cell r="A69" t="str">
            <v>冷祥恺</v>
          </cell>
          <cell r="B69" t="str">
            <v>动物遗传育种与繁殖</v>
          </cell>
          <cell r="C69">
            <v>83.7127777777778</v>
          </cell>
        </row>
        <row r="70">
          <cell r="A70" t="str">
            <v>白凤庭</v>
          </cell>
          <cell r="B70" t="str">
            <v>动物遗传育种与繁殖</v>
          </cell>
          <cell r="C70">
            <v>71.4905555555556</v>
          </cell>
        </row>
        <row r="71">
          <cell r="A71" t="str">
            <v>高慧敏</v>
          </cell>
          <cell r="B71" t="str">
            <v>动物遗传育种与繁殖</v>
          </cell>
          <cell r="C71">
            <v>87.6016666666667</v>
          </cell>
        </row>
        <row r="72">
          <cell r="A72" t="str">
            <v>牛瑾</v>
          </cell>
          <cell r="B72" t="str">
            <v>动物遗传育种与繁殖</v>
          </cell>
          <cell r="C72">
            <v>79.2683333333333</v>
          </cell>
        </row>
        <row r="73">
          <cell r="A73" t="str">
            <v>王琛</v>
          </cell>
          <cell r="B73" t="str">
            <v>动物遗传育种与繁殖</v>
          </cell>
          <cell r="C73">
            <v>83.935</v>
          </cell>
        </row>
        <row r="74">
          <cell r="A74" t="str">
            <v>谷颖超</v>
          </cell>
          <cell r="B74" t="str">
            <v>动物遗传育种与繁殖</v>
          </cell>
          <cell r="C74">
            <v>74.2683333333333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3"/>
  <sheetViews>
    <sheetView tabSelected="1" workbookViewId="0">
      <selection activeCell="A2" sqref="A2:A3"/>
    </sheetView>
  </sheetViews>
  <sheetFormatPr defaultColWidth="10" defaultRowHeight="13.5"/>
  <cols>
    <col min="1" max="1" width="7.25" style="1" customWidth="1"/>
    <col min="2" max="2" width="16.875" style="1" customWidth="1"/>
    <col min="3" max="4" width="10.25" style="1" customWidth="1"/>
    <col min="5" max="6" width="10.25" style="5" customWidth="1"/>
    <col min="7" max="7" width="10.25" style="6" customWidth="1"/>
    <col min="8" max="8" width="10.25" style="5" customWidth="1"/>
    <col min="9" max="9" width="19.75" style="1" customWidth="1"/>
    <col min="10" max="16366" width="10" style="1"/>
    <col min="16367" max="16384" width="10" style="7"/>
  </cols>
  <sheetData>
    <row r="1" s="1" customFormat="1" ht="40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2" customFormat="1" ht="25.95" customHeight="1" spans="1:9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/>
      <c r="G2" s="10"/>
      <c r="H2" s="10" t="s">
        <v>6</v>
      </c>
      <c r="I2" s="9" t="s">
        <v>7</v>
      </c>
    </row>
    <row r="3" s="3" customFormat="1" ht="27" customHeight="1" spans="1:9">
      <c r="A3" s="9"/>
      <c r="B3" s="9"/>
      <c r="C3" s="9"/>
      <c r="D3" s="9"/>
      <c r="E3" s="10" t="s">
        <v>8</v>
      </c>
      <c r="F3" s="10" t="s">
        <v>9</v>
      </c>
      <c r="G3" s="10" t="s">
        <v>10</v>
      </c>
      <c r="H3" s="10"/>
      <c r="I3" s="9"/>
    </row>
    <row r="4" s="2" customFormat="1" ht="21" customHeight="1" spans="1:9">
      <c r="A4" s="11">
        <v>1</v>
      </c>
      <c r="B4" s="11" t="s">
        <v>11</v>
      </c>
      <c r="C4" s="11" t="s">
        <v>12</v>
      </c>
      <c r="D4" s="11">
        <v>368</v>
      </c>
      <c r="E4" s="12">
        <v>85</v>
      </c>
      <c r="F4" s="12">
        <f>VLOOKUP(C4,[1]Sheet1!$B:$AA,26,0)</f>
        <v>90.2</v>
      </c>
      <c r="G4" s="12">
        <f t="shared" ref="G4:G67" si="0">E4*1+F4*4</f>
        <v>445.8</v>
      </c>
      <c r="H4" s="12">
        <f t="shared" ref="H4:H67" si="1">D4*0.6+G4*0.4</f>
        <v>399.12</v>
      </c>
      <c r="I4" s="11" t="s">
        <v>13</v>
      </c>
    </row>
    <row r="5" s="2" customFormat="1" ht="21" customHeight="1" spans="1:9">
      <c r="A5" s="13">
        <v>2</v>
      </c>
      <c r="B5" s="13" t="s">
        <v>14</v>
      </c>
      <c r="C5" s="13" t="s">
        <v>15</v>
      </c>
      <c r="D5" s="13">
        <v>362</v>
      </c>
      <c r="E5" s="14">
        <v>85</v>
      </c>
      <c r="F5" s="14">
        <f>VLOOKUP(C5,[1]Sheet1!$B:$AA,26,0)</f>
        <v>85.7</v>
      </c>
      <c r="G5" s="14">
        <f t="shared" si="0"/>
        <v>427.8</v>
      </c>
      <c r="H5" s="14">
        <f t="shared" si="1"/>
        <v>388.32</v>
      </c>
      <c r="I5" s="13" t="s">
        <v>13</v>
      </c>
    </row>
    <row r="6" s="2" customFormat="1" ht="21" customHeight="1" spans="1:9">
      <c r="A6" s="13">
        <v>3</v>
      </c>
      <c r="B6" s="13" t="s">
        <v>16</v>
      </c>
      <c r="C6" s="13" t="s">
        <v>17</v>
      </c>
      <c r="D6" s="13">
        <v>363</v>
      </c>
      <c r="E6" s="14">
        <v>78</v>
      </c>
      <c r="F6" s="14">
        <f>VLOOKUP(C6,[1]Sheet1!$B:$AA,26,0)</f>
        <v>82.8</v>
      </c>
      <c r="G6" s="14">
        <f t="shared" si="0"/>
        <v>409.2</v>
      </c>
      <c r="H6" s="14">
        <f t="shared" si="1"/>
        <v>381.48</v>
      </c>
      <c r="I6" s="13" t="s">
        <v>13</v>
      </c>
    </row>
    <row r="7" s="2" customFormat="1" ht="21" customHeight="1" spans="1:9">
      <c r="A7" s="13">
        <v>4</v>
      </c>
      <c r="B7" s="13" t="s">
        <v>18</v>
      </c>
      <c r="C7" s="13" t="s">
        <v>19</v>
      </c>
      <c r="D7" s="13">
        <v>352</v>
      </c>
      <c r="E7" s="14">
        <v>81</v>
      </c>
      <c r="F7" s="14">
        <f>VLOOKUP(C7,[1]Sheet1!$B:$AA,26,0)</f>
        <v>85.8</v>
      </c>
      <c r="G7" s="14">
        <f t="shared" si="0"/>
        <v>424.2</v>
      </c>
      <c r="H7" s="14">
        <f t="shared" si="1"/>
        <v>380.88</v>
      </c>
      <c r="I7" s="13" t="s">
        <v>13</v>
      </c>
    </row>
    <row r="8" s="2" customFormat="1" ht="21" customHeight="1" spans="1:9">
      <c r="A8" s="13">
        <v>5</v>
      </c>
      <c r="B8" s="13" t="s">
        <v>20</v>
      </c>
      <c r="C8" s="13" t="s">
        <v>21</v>
      </c>
      <c r="D8" s="13">
        <v>326</v>
      </c>
      <c r="E8" s="14">
        <v>90</v>
      </c>
      <c r="F8" s="14">
        <f>VLOOKUP(C8,[1]Sheet1!$B:$AA,26,0)</f>
        <v>91.6</v>
      </c>
      <c r="G8" s="14">
        <f t="shared" si="0"/>
        <v>456.4</v>
      </c>
      <c r="H8" s="14">
        <f t="shared" si="1"/>
        <v>378.16</v>
      </c>
      <c r="I8" s="13" t="s">
        <v>13</v>
      </c>
    </row>
    <row r="9" s="2" customFormat="1" ht="21" customHeight="1" spans="1:9">
      <c r="A9" s="13">
        <v>6</v>
      </c>
      <c r="B9" s="13" t="s">
        <v>22</v>
      </c>
      <c r="C9" s="13" t="s">
        <v>23</v>
      </c>
      <c r="D9" s="13">
        <v>344</v>
      </c>
      <c r="E9" s="14">
        <v>72</v>
      </c>
      <c r="F9" s="14">
        <f>VLOOKUP(C9,[1]Sheet1!$B:$AA,26,0)</f>
        <v>87.8</v>
      </c>
      <c r="G9" s="14">
        <f t="shared" si="0"/>
        <v>423.2</v>
      </c>
      <c r="H9" s="14">
        <f t="shared" si="1"/>
        <v>375.68</v>
      </c>
      <c r="I9" s="13" t="s">
        <v>13</v>
      </c>
    </row>
    <row r="10" s="2" customFormat="1" ht="21" customHeight="1" spans="1:9">
      <c r="A10" s="13">
        <v>7</v>
      </c>
      <c r="B10" s="13" t="s">
        <v>24</v>
      </c>
      <c r="C10" s="13" t="s">
        <v>25</v>
      </c>
      <c r="D10" s="13">
        <v>318</v>
      </c>
      <c r="E10" s="14">
        <v>86</v>
      </c>
      <c r="F10" s="14">
        <f>VLOOKUP(C10,[1]Sheet1!$B:$AA,26,0)</f>
        <v>91.9</v>
      </c>
      <c r="G10" s="14">
        <f t="shared" si="0"/>
        <v>453.6</v>
      </c>
      <c r="H10" s="14">
        <f t="shared" si="1"/>
        <v>372.24</v>
      </c>
      <c r="I10" s="13" t="s">
        <v>13</v>
      </c>
    </row>
    <row r="11" s="2" customFormat="1" ht="21" customHeight="1" spans="1:9">
      <c r="A11" s="13">
        <v>8</v>
      </c>
      <c r="B11" s="13" t="s">
        <v>26</v>
      </c>
      <c r="C11" s="13" t="s">
        <v>27</v>
      </c>
      <c r="D11" s="13">
        <v>337</v>
      </c>
      <c r="E11" s="14">
        <v>89</v>
      </c>
      <c r="F11" s="14">
        <f>VLOOKUP(C11,[1]Sheet1!$B:$AA,26,0)</f>
        <v>84</v>
      </c>
      <c r="G11" s="14">
        <f t="shared" si="0"/>
        <v>425</v>
      </c>
      <c r="H11" s="14">
        <f t="shared" si="1"/>
        <v>372.2</v>
      </c>
      <c r="I11" s="13" t="s">
        <v>13</v>
      </c>
    </row>
    <row r="12" s="2" customFormat="1" ht="21" customHeight="1" spans="1:9">
      <c r="A12" s="13">
        <v>9</v>
      </c>
      <c r="B12" s="13" t="s">
        <v>28</v>
      </c>
      <c r="C12" s="13" t="s">
        <v>29</v>
      </c>
      <c r="D12" s="13">
        <v>337</v>
      </c>
      <c r="E12" s="14">
        <v>72</v>
      </c>
      <c r="F12" s="14">
        <f>VLOOKUP(C12,[1]Sheet1!$B:$AA,26,0)</f>
        <v>85.5</v>
      </c>
      <c r="G12" s="14">
        <f t="shared" si="0"/>
        <v>414</v>
      </c>
      <c r="H12" s="14">
        <f t="shared" si="1"/>
        <v>367.8</v>
      </c>
      <c r="I12" s="13" t="s">
        <v>13</v>
      </c>
    </row>
    <row r="13" s="2" customFormat="1" ht="21" customHeight="1" spans="1:9">
      <c r="A13" s="13">
        <v>10</v>
      </c>
      <c r="B13" s="13" t="s">
        <v>30</v>
      </c>
      <c r="C13" s="13" t="s">
        <v>31</v>
      </c>
      <c r="D13" s="13">
        <v>322</v>
      </c>
      <c r="E13" s="14">
        <v>75</v>
      </c>
      <c r="F13" s="14">
        <f>VLOOKUP(C13,[1]Sheet1!$B:$AA,26,0)</f>
        <v>90</v>
      </c>
      <c r="G13" s="14">
        <f t="shared" si="0"/>
        <v>435</v>
      </c>
      <c r="H13" s="14">
        <f t="shared" si="1"/>
        <v>367.2</v>
      </c>
      <c r="I13" s="13" t="s">
        <v>13</v>
      </c>
    </row>
    <row r="14" s="2" customFormat="1" ht="21" customHeight="1" spans="1:9">
      <c r="A14" s="13">
        <v>11</v>
      </c>
      <c r="B14" s="13" t="s">
        <v>32</v>
      </c>
      <c r="C14" s="13" t="s">
        <v>33</v>
      </c>
      <c r="D14" s="13">
        <v>334</v>
      </c>
      <c r="E14" s="14">
        <v>79</v>
      </c>
      <c r="F14" s="14">
        <f>VLOOKUP(C14,[1]Sheet1!$B:$AA,26,0)</f>
        <v>82.9</v>
      </c>
      <c r="G14" s="14">
        <f t="shared" si="0"/>
        <v>410.6</v>
      </c>
      <c r="H14" s="14">
        <f t="shared" si="1"/>
        <v>364.64</v>
      </c>
      <c r="I14" s="13" t="s">
        <v>13</v>
      </c>
    </row>
    <row r="15" s="2" customFormat="1" ht="21" customHeight="1" spans="1:9">
      <c r="A15" s="13">
        <v>12</v>
      </c>
      <c r="B15" s="13" t="s">
        <v>34</v>
      </c>
      <c r="C15" s="13" t="s">
        <v>35</v>
      </c>
      <c r="D15" s="13">
        <v>337</v>
      </c>
      <c r="E15" s="14">
        <v>82</v>
      </c>
      <c r="F15" s="14">
        <f>VLOOKUP(C15,[1]Sheet1!$B:$AA,26,0)</f>
        <v>80.8</v>
      </c>
      <c r="G15" s="14">
        <f t="shared" si="0"/>
        <v>405.2</v>
      </c>
      <c r="H15" s="14">
        <f t="shared" si="1"/>
        <v>364.28</v>
      </c>
      <c r="I15" s="13" t="s">
        <v>13</v>
      </c>
    </row>
    <row r="16" s="2" customFormat="1" ht="21" customHeight="1" spans="1:9">
      <c r="A16" s="13">
        <v>13</v>
      </c>
      <c r="B16" s="13" t="s">
        <v>36</v>
      </c>
      <c r="C16" s="13" t="s">
        <v>37</v>
      </c>
      <c r="D16" s="13">
        <v>319</v>
      </c>
      <c r="E16" s="14">
        <v>88</v>
      </c>
      <c r="F16" s="14">
        <f>VLOOKUP(C16,[1]Sheet1!$B:$AA,26,0)</f>
        <v>85.4</v>
      </c>
      <c r="G16" s="14">
        <f t="shared" si="0"/>
        <v>429.6</v>
      </c>
      <c r="H16" s="14">
        <f t="shared" si="1"/>
        <v>363.24</v>
      </c>
      <c r="I16" s="13" t="s">
        <v>13</v>
      </c>
    </row>
    <row r="17" s="2" customFormat="1" ht="21" customHeight="1" spans="1:9">
      <c r="A17" s="13">
        <v>14</v>
      </c>
      <c r="B17" s="13" t="s">
        <v>38</v>
      </c>
      <c r="C17" s="13" t="s">
        <v>39</v>
      </c>
      <c r="D17" s="13">
        <v>314</v>
      </c>
      <c r="E17" s="14">
        <v>74</v>
      </c>
      <c r="F17" s="14">
        <f>VLOOKUP(C17,[1]Sheet1!$B:$AA,26,0)</f>
        <v>88.4</v>
      </c>
      <c r="G17" s="14">
        <f t="shared" si="0"/>
        <v>427.6</v>
      </c>
      <c r="H17" s="14">
        <f t="shared" si="1"/>
        <v>359.44</v>
      </c>
      <c r="I17" s="13" t="s">
        <v>13</v>
      </c>
    </row>
    <row r="18" s="2" customFormat="1" ht="21" customHeight="1" spans="1:9">
      <c r="A18" s="13">
        <v>15</v>
      </c>
      <c r="B18" s="13" t="s">
        <v>40</v>
      </c>
      <c r="C18" s="13" t="s">
        <v>41</v>
      </c>
      <c r="D18" s="13">
        <v>332</v>
      </c>
      <c r="E18" s="14">
        <v>78</v>
      </c>
      <c r="F18" s="14">
        <f>VLOOKUP(C18,[1]Sheet1!$B:$AA,26,0)</f>
        <v>79.8</v>
      </c>
      <c r="G18" s="14">
        <f t="shared" si="0"/>
        <v>397.2</v>
      </c>
      <c r="H18" s="14">
        <f t="shared" si="1"/>
        <v>358.08</v>
      </c>
      <c r="I18" s="13" t="s">
        <v>13</v>
      </c>
    </row>
    <row r="19" s="2" customFormat="1" ht="21" customHeight="1" spans="1:9">
      <c r="A19" s="13">
        <v>16</v>
      </c>
      <c r="B19" s="13" t="s">
        <v>42</v>
      </c>
      <c r="C19" s="13" t="s">
        <v>43</v>
      </c>
      <c r="D19" s="13">
        <v>315</v>
      </c>
      <c r="E19" s="14">
        <v>79</v>
      </c>
      <c r="F19" s="14">
        <f>VLOOKUP(C19,[1]Sheet1!$B:$AA,26,0)</f>
        <v>84.7</v>
      </c>
      <c r="G19" s="14">
        <f t="shared" si="0"/>
        <v>417.8</v>
      </c>
      <c r="H19" s="14">
        <f t="shared" si="1"/>
        <v>356.12</v>
      </c>
      <c r="I19" s="13" t="s">
        <v>13</v>
      </c>
    </row>
    <row r="20" s="2" customFormat="1" ht="21" customHeight="1" spans="1:9">
      <c r="A20" s="13">
        <v>17</v>
      </c>
      <c r="B20" s="13" t="s">
        <v>44</v>
      </c>
      <c r="C20" s="13" t="s">
        <v>45</v>
      </c>
      <c r="D20" s="13">
        <v>307</v>
      </c>
      <c r="E20" s="14">
        <v>77</v>
      </c>
      <c r="F20" s="14">
        <f>VLOOKUP(C20,[1]Sheet1!$B:$AA,26,0)</f>
        <v>87.9</v>
      </c>
      <c r="G20" s="14">
        <f t="shared" si="0"/>
        <v>428.6</v>
      </c>
      <c r="H20" s="14">
        <f t="shared" si="1"/>
        <v>355.64</v>
      </c>
      <c r="I20" s="13" t="s">
        <v>13</v>
      </c>
    </row>
    <row r="21" s="2" customFormat="1" ht="21" customHeight="1" spans="1:9">
      <c r="A21" s="13">
        <v>18</v>
      </c>
      <c r="B21" s="13" t="s">
        <v>46</v>
      </c>
      <c r="C21" s="13" t="s">
        <v>47</v>
      </c>
      <c r="D21" s="13">
        <v>318</v>
      </c>
      <c r="E21" s="14">
        <v>77</v>
      </c>
      <c r="F21" s="14">
        <f>VLOOKUP(C21,[1]Sheet1!$B:$AA,26,0)</f>
        <v>83.7</v>
      </c>
      <c r="G21" s="14">
        <f t="shared" si="0"/>
        <v>411.8</v>
      </c>
      <c r="H21" s="14">
        <f t="shared" si="1"/>
        <v>355.52</v>
      </c>
      <c r="I21" s="13" t="s">
        <v>13</v>
      </c>
    </row>
    <row r="22" s="2" customFormat="1" ht="21" customHeight="1" spans="1:9">
      <c r="A22" s="13">
        <v>19</v>
      </c>
      <c r="B22" s="13" t="s">
        <v>48</v>
      </c>
      <c r="C22" s="13" t="s">
        <v>49</v>
      </c>
      <c r="D22" s="13">
        <v>303</v>
      </c>
      <c r="E22" s="14">
        <v>88</v>
      </c>
      <c r="F22" s="14">
        <f>VLOOKUP(C22,[1]Sheet1!$B:$AA,26,0)</f>
        <v>84.7</v>
      </c>
      <c r="G22" s="14">
        <f t="shared" si="0"/>
        <v>426.8</v>
      </c>
      <c r="H22" s="14">
        <f t="shared" si="1"/>
        <v>352.52</v>
      </c>
      <c r="I22" s="13" t="s">
        <v>13</v>
      </c>
    </row>
    <row r="23" s="2" customFormat="1" ht="21" customHeight="1" spans="1:9">
      <c r="A23" s="13">
        <v>20</v>
      </c>
      <c r="B23" s="13" t="s">
        <v>50</v>
      </c>
      <c r="C23" s="13" t="s">
        <v>51</v>
      </c>
      <c r="D23" s="13">
        <v>294</v>
      </c>
      <c r="E23" s="14">
        <v>88</v>
      </c>
      <c r="F23" s="14">
        <f>VLOOKUP(C23,[1]Sheet1!$B:$AA,26,0)</f>
        <v>85.2</v>
      </c>
      <c r="G23" s="14">
        <f t="shared" si="0"/>
        <v>428.8</v>
      </c>
      <c r="H23" s="14">
        <f t="shared" si="1"/>
        <v>347.92</v>
      </c>
      <c r="I23" s="13" t="s">
        <v>13</v>
      </c>
    </row>
    <row r="24" s="2" customFormat="1" ht="21" customHeight="1" spans="1:9">
      <c r="A24" s="13">
        <v>21</v>
      </c>
      <c r="B24" s="13" t="s">
        <v>52</v>
      </c>
      <c r="C24" s="13" t="s">
        <v>53</v>
      </c>
      <c r="D24" s="13">
        <v>310</v>
      </c>
      <c r="E24" s="14">
        <v>81</v>
      </c>
      <c r="F24" s="14">
        <f>VLOOKUP(C24,[1]Sheet1!$B:$AA,26,0)</f>
        <v>77.5</v>
      </c>
      <c r="G24" s="14">
        <f t="shared" si="0"/>
        <v>391</v>
      </c>
      <c r="H24" s="14">
        <f t="shared" si="1"/>
        <v>342.4</v>
      </c>
      <c r="I24" s="13" t="s">
        <v>13</v>
      </c>
    </row>
    <row r="25" s="2" customFormat="1" ht="21" customHeight="1" spans="1:9">
      <c r="A25" s="13">
        <v>22</v>
      </c>
      <c r="B25" s="13" t="s">
        <v>54</v>
      </c>
      <c r="C25" s="13" t="s">
        <v>55</v>
      </c>
      <c r="D25" s="13">
        <v>300</v>
      </c>
      <c r="E25" s="14">
        <v>74</v>
      </c>
      <c r="F25" s="14">
        <f>VLOOKUP(C25,[1]Sheet1!$B:$AA,26,0)</f>
        <v>82.2</v>
      </c>
      <c r="G25" s="14">
        <f t="shared" si="0"/>
        <v>402.8</v>
      </c>
      <c r="H25" s="14">
        <f t="shared" si="1"/>
        <v>341.12</v>
      </c>
      <c r="I25" s="13" t="s">
        <v>13</v>
      </c>
    </row>
    <row r="26" s="2" customFormat="1" ht="21" customHeight="1" spans="1:9">
      <c r="A26" s="13">
        <v>23</v>
      </c>
      <c r="B26" s="13" t="s">
        <v>56</v>
      </c>
      <c r="C26" s="13" t="s">
        <v>57</v>
      </c>
      <c r="D26" s="13">
        <v>288</v>
      </c>
      <c r="E26" s="14">
        <v>80</v>
      </c>
      <c r="F26" s="14">
        <f>VLOOKUP(C26,[1]Sheet1!$B:$AA,26,0)</f>
        <v>81.5</v>
      </c>
      <c r="G26" s="14">
        <f t="shared" si="0"/>
        <v>406</v>
      </c>
      <c r="H26" s="14">
        <f t="shared" si="1"/>
        <v>335.2</v>
      </c>
      <c r="I26" s="13" t="s">
        <v>13</v>
      </c>
    </row>
    <row r="27" s="2" customFormat="1" ht="21" customHeight="1" spans="1:9">
      <c r="A27" s="13">
        <v>24</v>
      </c>
      <c r="B27" s="13" t="s">
        <v>58</v>
      </c>
      <c r="C27" s="13" t="s">
        <v>59</v>
      </c>
      <c r="D27" s="13">
        <v>293</v>
      </c>
      <c r="E27" s="14">
        <v>90</v>
      </c>
      <c r="F27" s="14">
        <f>VLOOKUP(C27,[1]Sheet1!$B:$AA,26,0)</f>
        <v>76.8</v>
      </c>
      <c r="G27" s="14">
        <f t="shared" si="0"/>
        <v>397.2</v>
      </c>
      <c r="H27" s="14">
        <f t="shared" si="1"/>
        <v>334.68</v>
      </c>
      <c r="I27" s="13" t="s">
        <v>13</v>
      </c>
    </row>
    <row r="28" s="2" customFormat="1" ht="21" customHeight="1" spans="1:9">
      <c r="A28" s="13">
        <v>25</v>
      </c>
      <c r="B28" s="13" t="s">
        <v>60</v>
      </c>
      <c r="C28" s="13" t="s">
        <v>61</v>
      </c>
      <c r="D28" s="13">
        <v>299</v>
      </c>
      <c r="E28" s="14">
        <v>86</v>
      </c>
      <c r="F28" s="14">
        <f>VLOOKUP(C28,[1]Sheet1!$B:$AA,26,0)</f>
        <v>74.5</v>
      </c>
      <c r="G28" s="14">
        <f t="shared" si="0"/>
        <v>384</v>
      </c>
      <c r="H28" s="14">
        <f t="shared" si="1"/>
        <v>333</v>
      </c>
      <c r="I28" s="13" t="s">
        <v>13</v>
      </c>
    </row>
    <row r="29" s="2" customFormat="1" ht="21" customHeight="1" spans="1:9">
      <c r="A29" s="13">
        <v>26</v>
      </c>
      <c r="B29" s="13" t="s">
        <v>62</v>
      </c>
      <c r="C29" s="13" t="s">
        <v>63</v>
      </c>
      <c r="D29" s="13">
        <v>291</v>
      </c>
      <c r="E29" s="14">
        <v>64</v>
      </c>
      <c r="F29" s="14">
        <f>VLOOKUP(C29,[1]Sheet1!$B:$AA,26,0)</f>
        <v>82</v>
      </c>
      <c r="G29" s="14">
        <f t="shared" si="0"/>
        <v>392</v>
      </c>
      <c r="H29" s="14">
        <f t="shared" si="1"/>
        <v>331.4</v>
      </c>
      <c r="I29" s="13" t="s">
        <v>13</v>
      </c>
    </row>
    <row r="30" s="2" customFormat="1" ht="21" customHeight="1" spans="1:9">
      <c r="A30" s="13">
        <v>27</v>
      </c>
      <c r="B30" s="13" t="s">
        <v>64</v>
      </c>
      <c r="C30" s="13" t="s">
        <v>65</v>
      </c>
      <c r="D30" s="13">
        <v>278</v>
      </c>
      <c r="E30" s="14">
        <v>81</v>
      </c>
      <c r="F30" s="14">
        <f>VLOOKUP(C30,[1]Sheet1!$B:$AA,26,0)</f>
        <v>82.6</v>
      </c>
      <c r="G30" s="14">
        <f t="shared" si="0"/>
        <v>411.4</v>
      </c>
      <c r="H30" s="14">
        <f t="shared" si="1"/>
        <v>331.36</v>
      </c>
      <c r="I30" s="13" t="s">
        <v>13</v>
      </c>
    </row>
    <row r="31" s="2" customFormat="1" ht="21" customHeight="1" spans="1:9">
      <c r="A31" s="13">
        <v>28</v>
      </c>
      <c r="B31" s="13" t="s">
        <v>66</v>
      </c>
      <c r="C31" s="13" t="s">
        <v>67</v>
      </c>
      <c r="D31" s="13">
        <v>285</v>
      </c>
      <c r="E31" s="14">
        <v>74</v>
      </c>
      <c r="F31" s="14">
        <f>VLOOKUP(C31,[1]Sheet1!$B:$AA,26,0)</f>
        <v>78.7</v>
      </c>
      <c r="G31" s="14">
        <f t="shared" si="0"/>
        <v>388.8</v>
      </c>
      <c r="H31" s="14">
        <f t="shared" si="1"/>
        <v>326.52</v>
      </c>
      <c r="I31" s="13" t="s">
        <v>13</v>
      </c>
    </row>
    <row r="32" s="2" customFormat="1" ht="21" customHeight="1" spans="1:9">
      <c r="A32" s="13">
        <v>29</v>
      </c>
      <c r="B32" s="13" t="s">
        <v>68</v>
      </c>
      <c r="C32" s="13" t="s">
        <v>69</v>
      </c>
      <c r="D32" s="13">
        <v>295</v>
      </c>
      <c r="E32" s="14">
        <v>77</v>
      </c>
      <c r="F32" s="14">
        <f>VLOOKUP(C32,[1]Sheet1!$B:$AA,26,0)</f>
        <v>70.5</v>
      </c>
      <c r="G32" s="14">
        <f t="shared" si="0"/>
        <v>359</v>
      </c>
      <c r="H32" s="14">
        <f t="shared" si="1"/>
        <v>320.6</v>
      </c>
      <c r="I32" s="13" t="s">
        <v>13</v>
      </c>
    </row>
    <row r="33" s="4" customFormat="1" ht="21" customHeight="1" spans="1:9">
      <c r="A33" s="13">
        <v>30</v>
      </c>
      <c r="B33" s="13" t="s">
        <v>70</v>
      </c>
      <c r="C33" s="13" t="s">
        <v>71</v>
      </c>
      <c r="D33" s="13">
        <v>371</v>
      </c>
      <c r="E33" s="15">
        <v>75</v>
      </c>
      <c r="F33" s="15">
        <f>VLOOKUP(C33,[1]Sheet1!$B:$AA,26,0)</f>
        <v>89.4</v>
      </c>
      <c r="G33" s="14">
        <f t="shared" si="0"/>
        <v>432.6</v>
      </c>
      <c r="H33" s="14">
        <f t="shared" si="1"/>
        <v>395.64</v>
      </c>
      <c r="I33" s="13" t="s">
        <v>72</v>
      </c>
    </row>
    <row r="34" s="4" customFormat="1" ht="21" customHeight="1" spans="1:9">
      <c r="A34" s="13">
        <v>31</v>
      </c>
      <c r="B34" s="13" t="s">
        <v>73</v>
      </c>
      <c r="C34" s="13" t="s">
        <v>74</v>
      </c>
      <c r="D34" s="13">
        <v>353</v>
      </c>
      <c r="E34" s="15">
        <v>65</v>
      </c>
      <c r="F34" s="15">
        <f>VLOOKUP(C34,[1]Sheet1!$B:$AA,26,0)</f>
        <v>85.4</v>
      </c>
      <c r="G34" s="14">
        <f t="shared" si="0"/>
        <v>406.6</v>
      </c>
      <c r="H34" s="14">
        <f t="shared" si="1"/>
        <v>374.44</v>
      </c>
      <c r="I34" s="13" t="s">
        <v>72</v>
      </c>
    </row>
    <row r="35" s="4" customFormat="1" ht="21" customHeight="1" spans="1:9">
      <c r="A35" s="13">
        <v>32</v>
      </c>
      <c r="B35" s="13" t="s">
        <v>75</v>
      </c>
      <c r="C35" s="13" t="s">
        <v>76</v>
      </c>
      <c r="D35" s="13">
        <v>332</v>
      </c>
      <c r="E35" s="15">
        <v>65</v>
      </c>
      <c r="F35" s="15">
        <f>VLOOKUP(C35,[1]Sheet1!$B:$AA,26,0)</f>
        <v>79.9</v>
      </c>
      <c r="G35" s="14">
        <f t="shared" si="0"/>
        <v>384.6</v>
      </c>
      <c r="H35" s="14">
        <f t="shared" si="1"/>
        <v>353.04</v>
      </c>
      <c r="I35" s="13" t="s">
        <v>72</v>
      </c>
    </row>
    <row r="36" s="4" customFormat="1" ht="21" customHeight="1" spans="1:9">
      <c r="A36" s="13">
        <v>33</v>
      </c>
      <c r="B36" s="13" t="s">
        <v>77</v>
      </c>
      <c r="C36" s="13" t="s">
        <v>78</v>
      </c>
      <c r="D36" s="13">
        <v>293</v>
      </c>
      <c r="E36" s="15">
        <v>70</v>
      </c>
      <c r="F36" s="15">
        <f>VLOOKUP(C36,[1]Sheet1!$B:$AA,26,0)</f>
        <v>83.5</v>
      </c>
      <c r="G36" s="14">
        <f t="shared" si="0"/>
        <v>404</v>
      </c>
      <c r="H36" s="14">
        <f t="shared" si="1"/>
        <v>337.4</v>
      </c>
      <c r="I36" s="13" t="s">
        <v>72</v>
      </c>
    </row>
    <row r="37" s="2" customFormat="1" ht="21" customHeight="1" spans="1:9">
      <c r="A37" s="13">
        <v>34</v>
      </c>
      <c r="B37" s="13" t="s">
        <v>79</v>
      </c>
      <c r="C37" s="13" t="s">
        <v>80</v>
      </c>
      <c r="D37" s="13">
        <v>394</v>
      </c>
      <c r="E37" s="14">
        <v>81</v>
      </c>
      <c r="F37" s="14">
        <v>94.8</v>
      </c>
      <c r="G37" s="14">
        <f t="shared" si="0"/>
        <v>460.2</v>
      </c>
      <c r="H37" s="14">
        <f t="shared" si="1"/>
        <v>420.48</v>
      </c>
      <c r="I37" s="13" t="s">
        <v>81</v>
      </c>
    </row>
    <row r="38" s="2" customFormat="1" ht="21" customHeight="1" spans="1:9">
      <c r="A38" s="13">
        <v>35</v>
      </c>
      <c r="B38" s="13" t="s">
        <v>82</v>
      </c>
      <c r="C38" s="13" t="s">
        <v>83</v>
      </c>
      <c r="D38" s="13">
        <v>360</v>
      </c>
      <c r="E38" s="14">
        <v>70</v>
      </c>
      <c r="F38" s="14">
        <v>92.8</v>
      </c>
      <c r="G38" s="14">
        <f t="shared" si="0"/>
        <v>441.2</v>
      </c>
      <c r="H38" s="14">
        <f t="shared" si="1"/>
        <v>392.48</v>
      </c>
      <c r="I38" s="13" t="s">
        <v>81</v>
      </c>
    </row>
    <row r="39" s="2" customFormat="1" ht="21" customHeight="1" spans="1:9">
      <c r="A39" s="13">
        <v>36</v>
      </c>
      <c r="B39" s="13" t="s">
        <v>84</v>
      </c>
      <c r="C39" s="13" t="s">
        <v>85</v>
      </c>
      <c r="D39" s="13">
        <v>358</v>
      </c>
      <c r="E39" s="14">
        <v>84</v>
      </c>
      <c r="F39" s="14">
        <v>86.8</v>
      </c>
      <c r="G39" s="14">
        <f t="shared" si="0"/>
        <v>431.2</v>
      </c>
      <c r="H39" s="14">
        <f t="shared" si="1"/>
        <v>387.28</v>
      </c>
      <c r="I39" s="13" t="s">
        <v>81</v>
      </c>
    </row>
    <row r="40" s="2" customFormat="1" ht="21" customHeight="1" spans="1:9">
      <c r="A40" s="13">
        <v>37</v>
      </c>
      <c r="B40" s="13" t="s">
        <v>86</v>
      </c>
      <c r="C40" s="13" t="s">
        <v>87</v>
      </c>
      <c r="D40" s="13">
        <v>373</v>
      </c>
      <c r="E40" s="14">
        <v>75</v>
      </c>
      <c r="F40" s="14">
        <v>82</v>
      </c>
      <c r="G40" s="14">
        <f t="shared" si="0"/>
        <v>403</v>
      </c>
      <c r="H40" s="14">
        <f t="shared" si="1"/>
        <v>385</v>
      </c>
      <c r="I40" s="13" t="s">
        <v>81</v>
      </c>
    </row>
    <row r="41" s="2" customFormat="1" ht="21" customHeight="1" spans="1:9">
      <c r="A41" s="13">
        <v>38</v>
      </c>
      <c r="B41" s="13" t="s">
        <v>88</v>
      </c>
      <c r="C41" s="13" t="s">
        <v>89</v>
      </c>
      <c r="D41" s="13">
        <v>360</v>
      </c>
      <c r="E41" s="14">
        <v>75</v>
      </c>
      <c r="F41" s="14">
        <v>86.2</v>
      </c>
      <c r="G41" s="14">
        <f t="shared" si="0"/>
        <v>419.8</v>
      </c>
      <c r="H41" s="14">
        <f t="shared" si="1"/>
        <v>383.92</v>
      </c>
      <c r="I41" s="13" t="s">
        <v>81</v>
      </c>
    </row>
    <row r="42" s="2" customFormat="1" ht="21" customHeight="1" spans="1:9">
      <c r="A42" s="13">
        <v>39</v>
      </c>
      <c r="B42" s="13" t="s">
        <v>90</v>
      </c>
      <c r="C42" s="13" t="s">
        <v>91</v>
      </c>
      <c r="D42" s="13">
        <v>323</v>
      </c>
      <c r="E42" s="14">
        <v>77</v>
      </c>
      <c r="F42" s="14">
        <v>91.8</v>
      </c>
      <c r="G42" s="14">
        <f t="shared" si="0"/>
        <v>444.2</v>
      </c>
      <c r="H42" s="14">
        <f t="shared" si="1"/>
        <v>371.48</v>
      </c>
      <c r="I42" s="13" t="s">
        <v>81</v>
      </c>
    </row>
    <row r="43" s="2" customFormat="1" ht="21" customHeight="1" spans="1:9">
      <c r="A43" s="13">
        <v>40</v>
      </c>
      <c r="B43" s="13" t="s">
        <v>92</v>
      </c>
      <c r="C43" s="13" t="s">
        <v>93</v>
      </c>
      <c r="D43" s="13">
        <v>331</v>
      </c>
      <c r="E43" s="14">
        <v>65</v>
      </c>
      <c r="F43" s="14">
        <v>89</v>
      </c>
      <c r="G43" s="14">
        <f t="shared" si="0"/>
        <v>421</v>
      </c>
      <c r="H43" s="14">
        <f t="shared" si="1"/>
        <v>367</v>
      </c>
      <c r="I43" s="13" t="s">
        <v>81</v>
      </c>
    </row>
    <row r="44" s="2" customFormat="1" ht="21" customHeight="1" spans="1:9">
      <c r="A44" s="13">
        <v>41</v>
      </c>
      <c r="B44" s="13" t="s">
        <v>94</v>
      </c>
      <c r="C44" s="13" t="s">
        <v>95</v>
      </c>
      <c r="D44" s="13">
        <v>325</v>
      </c>
      <c r="E44" s="14">
        <v>62</v>
      </c>
      <c r="F44" s="14">
        <v>92</v>
      </c>
      <c r="G44" s="14">
        <f t="shared" si="0"/>
        <v>430</v>
      </c>
      <c r="H44" s="14">
        <f t="shared" si="1"/>
        <v>367</v>
      </c>
      <c r="I44" s="13" t="s">
        <v>81</v>
      </c>
    </row>
    <row r="45" s="2" customFormat="1" ht="21" customHeight="1" spans="1:9">
      <c r="A45" s="13">
        <v>42</v>
      </c>
      <c r="B45" s="13" t="s">
        <v>96</v>
      </c>
      <c r="C45" s="13" t="s">
        <v>97</v>
      </c>
      <c r="D45" s="13">
        <v>353</v>
      </c>
      <c r="E45" s="14">
        <v>60</v>
      </c>
      <c r="F45" s="14">
        <v>77</v>
      </c>
      <c r="G45" s="14">
        <f t="shared" si="0"/>
        <v>368</v>
      </c>
      <c r="H45" s="14">
        <f t="shared" si="1"/>
        <v>359</v>
      </c>
      <c r="I45" s="13" t="s">
        <v>81</v>
      </c>
    </row>
    <row r="46" s="2" customFormat="1" ht="21" customHeight="1" spans="1:9">
      <c r="A46" s="13">
        <v>43</v>
      </c>
      <c r="B46" s="13" t="s">
        <v>98</v>
      </c>
      <c r="C46" s="13" t="s">
        <v>99</v>
      </c>
      <c r="D46" s="13">
        <v>329</v>
      </c>
      <c r="E46" s="14">
        <v>66</v>
      </c>
      <c r="F46" s="14">
        <v>81.2</v>
      </c>
      <c r="G46" s="14">
        <f t="shared" si="0"/>
        <v>390.8</v>
      </c>
      <c r="H46" s="14">
        <f t="shared" si="1"/>
        <v>353.72</v>
      </c>
      <c r="I46" s="13" t="s">
        <v>81</v>
      </c>
    </row>
    <row r="47" s="2" customFormat="1" ht="21" customHeight="1" spans="1:9">
      <c r="A47" s="13">
        <v>44</v>
      </c>
      <c r="B47" s="13" t="s">
        <v>100</v>
      </c>
      <c r="C47" s="13" t="s">
        <v>101</v>
      </c>
      <c r="D47" s="13">
        <v>323</v>
      </c>
      <c r="E47" s="14">
        <v>74</v>
      </c>
      <c r="F47" s="14">
        <v>78.4</v>
      </c>
      <c r="G47" s="14">
        <f t="shared" si="0"/>
        <v>387.6</v>
      </c>
      <c r="H47" s="14">
        <f t="shared" si="1"/>
        <v>348.84</v>
      </c>
      <c r="I47" s="13" t="s">
        <v>81</v>
      </c>
    </row>
    <row r="48" s="2" customFormat="1" ht="21" customHeight="1" spans="1:9">
      <c r="A48" s="13">
        <v>45</v>
      </c>
      <c r="B48" s="13" t="s">
        <v>102</v>
      </c>
      <c r="C48" s="13" t="s">
        <v>103</v>
      </c>
      <c r="D48" s="13">
        <v>343</v>
      </c>
      <c r="E48" s="14">
        <v>84</v>
      </c>
      <c r="F48" s="14">
        <v>67</v>
      </c>
      <c r="G48" s="14">
        <f t="shared" si="0"/>
        <v>352</v>
      </c>
      <c r="H48" s="14">
        <f t="shared" si="1"/>
        <v>346.6</v>
      </c>
      <c r="I48" s="13" t="s">
        <v>81</v>
      </c>
    </row>
    <row r="49" s="2" customFormat="1" ht="21" customHeight="1" spans="1:9">
      <c r="A49" s="13">
        <v>46</v>
      </c>
      <c r="B49" s="13" t="s">
        <v>104</v>
      </c>
      <c r="C49" s="13" t="s">
        <v>105</v>
      </c>
      <c r="D49" s="13">
        <v>372</v>
      </c>
      <c r="E49" s="14">
        <v>75</v>
      </c>
      <c r="F49" s="14">
        <v>57.4</v>
      </c>
      <c r="G49" s="14">
        <f t="shared" si="0"/>
        <v>304.6</v>
      </c>
      <c r="H49" s="14">
        <f t="shared" si="1"/>
        <v>345.04</v>
      </c>
      <c r="I49" s="13" t="s">
        <v>81</v>
      </c>
    </row>
    <row r="50" s="2" customFormat="1" ht="21" customHeight="1" spans="1:9">
      <c r="A50" s="13">
        <v>47</v>
      </c>
      <c r="B50" s="13" t="s">
        <v>106</v>
      </c>
      <c r="C50" s="13" t="s">
        <v>107</v>
      </c>
      <c r="D50" s="13">
        <v>361</v>
      </c>
      <c r="E50" s="14">
        <v>67</v>
      </c>
      <c r="F50" s="14">
        <v>54</v>
      </c>
      <c r="G50" s="14">
        <f t="shared" si="0"/>
        <v>283</v>
      </c>
      <c r="H50" s="14">
        <f t="shared" si="1"/>
        <v>329.8</v>
      </c>
      <c r="I50" s="13" t="s">
        <v>81</v>
      </c>
    </row>
    <row r="51" s="2" customFormat="1" ht="21" customHeight="1" spans="1:9">
      <c r="A51" s="13">
        <v>48</v>
      </c>
      <c r="B51" s="13" t="s">
        <v>108</v>
      </c>
      <c r="C51" s="13" t="s">
        <v>109</v>
      </c>
      <c r="D51" s="13">
        <v>377</v>
      </c>
      <c r="E51" s="14">
        <v>86</v>
      </c>
      <c r="F51" s="14">
        <f>VLOOKUP(C51,'[2]育种组成绩（已求差）'!A:C,3,0)</f>
        <v>86.815</v>
      </c>
      <c r="G51" s="14">
        <f t="shared" si="0"/>
        <v>433.26</v>
      </c>
      <c r="H51" s="14">
        <f t="shared" si="1"/>
        <v>399.504</v>
      </c>
      <c r="I51" s="13" t="s">
        <v>110</v>
      </c>
    </row>
    <row r="52" s="2" customFormat="1" ht="21" customHeight="1" spans="1:9">
      <c r="A52" s="13">
        <v>49</v>
      </c>
      <c r="B52" s="13" t="s">
        <v>111</v>
      </c>
      <c r="C52" s="13" t="s">
        <v>112</v>
      </c>
      <c r="D52" s="13">
        <v>361</v>
      </c>
      <c r="E52" s="14">
        <v>83</v>
      </c>
      <c r="F52" s="14">
        <f>VLOOKUP(C52,'[2]育种组成绩（已求差）'!A:C,3,0)</f>
        <v>92.065</v>
      </c>
      <c r="G52" s="14">
        <f t="shared" si="0"/>
        <v>451.26</v>
      </c>
      <c r="H52" s="14">
        <f t="shared" si="1"/>
        <v>397.104</v>
      </c>
      <c r="I52" s="13" t="s">
        <v>110</v>
      </c>
    </row>
    <row r="53" s="2" customFormat="1" ht="21" customHeight="1" spans="1:9">
      <c r="A53" s="13">
        <v>50</v>
      </c>
      <c r="B53" s="13" t="s">
        <v>113</v>
      </c>
      <c r="C53" s="13" t="s">
        <v>114</v>
      </c>
      <c r="D53" s="13">
        <v>363</v>
      </c>
      <c r="E53" s="14">
        <v>64</v>
      </c>
      <c r="F53" s="14">
        <f>VLOOKUP(C53,'[2]育种组成绩（已求差）'!A:C,3,0)</f>
        <v>96.065</v>
      </c>
      <c r="G53" s="14">
        <f t="shared" si="0"/>
        <v>448.26</v>
      </c>
      <c r="H53" s="14">
        <f t="shared" si="1"/>
        <v>397.104</v>
      </c>
      <c r="I53" s="13" t="s">
        <v>110</v>
      </c>
    </row>
    <row r="54" s="2" customFormat="1" ht="21" customHeight="1" spans="1:9">
      <c r="A54" s="13">
        <v>51</v>
      </c>
      <c r="B54" s="13" t="s">
        <v>115</v>
      </c>
      <c r="C54" s="13" t="s">
        <v>116</v>
      </c>
      <c r="D54" s="13">
        <v>354</v>
      </c>
      <c r="E54" s="14">
        <v>91</v>
      </c>
      <c r="F54" s="14">
        <f>VLOOKUP(C54,'[2]育种组成绩（已求差）'!A:C,3,0)</f>
        <v>91.19</v>
      </c>
      <c r="G54" s="14">
        <f t="shared" si="0"/>
        <v>455.76</v>
      </c>
      <c r="H54" s="14">
        <f t="shared" si="1"/>
        <v>394.704</v>
      </c>
      <c r="I54" s="13" t="s">
        <v>110</v>
      </c>
    </row>
    <row r="55" s="2" customFormat="1" ht="21" customHeight="1" spans="1:9">
      <c r="A55" s="13">
        <v>52</v>
      </c>
      <c r="B55" s="13" t="s">
        <v>117</v>
      </c>
      <c r="C55" s="13" t="s">
        <v>118</v>
      </c>
      <c r="D55" s="13">
        <v>369</v>
      </c>
      <c r="E55" s="14">
        <v>90</v>
      </c>
      <c r="F55" s="14">
        <f>VLOOKUP(C55,'[2]育种组成绩（已求差）'!A:C,3,0)</f>
        <v>83.7127777777778</v>
      </c>
      <c r="G55" s="14">
        <f t="shared" si="0"/>
        <v>424.851111111111</v>
      </c>
      <c r="H55" s="14">
        <f t="shared" si="1"/>
        <v>391.340444444445</v>
      </c>
      <c r="I55" s="13" t="s">
        <v>110</v>
      </c>
    </row>
    <row r="56" s="2" customFormat="1" ht="21" customHeight="1" spans="1:9">
      <c r="A56" s="13">
        <v>53</v>
      </c>
      <c r="B56" s="13" t="s">
        <v>119</v>
      </c>
      <c r="C56" s="13" t="s">
        <v>120</v>
      </c>
      <c r="D56" s="13">
        <v>370</v>
      </c>
      <c r="E56" s="14">
        <v>76</v>
      </c>
      <c r="F56" s="14">
        <f>VLOOKUP(C56,'[2]育种组成绩（已求差）'!A:C,3,0)</f>
        <v>86.2683333333333</v>
      </c>
      <c r="G56" s="14">
        <f t="shared" si="0"/>
        <v>421.073333333333</v>
      </c>
      <c r="H56" s="14">
        <f t="shared" si="1"/>
        <v>390.429333333333</v>
      </c>
      <c r="I56" s="13" t="s">
        <v>110</v>
      </c>
    </row>
    <row r="57" s="2" customFormat="1" ht="21" customHeight="1" spans="1:9">
      <c r="A57" s="13">
        <v>54</v>
      </c>
      <c r="B57" s="13" t="s">
        <v>121</v>
      </c>
      <c r="C57" s="13" t="s">
        <v>122</v>
      </c>
      <c r="D57" s="13">
        <v>332</v>
      </c>
      <c r="E57" s="14">
        <v>85</v>
      </c>
      <c r="F57" s="14">
        <f>VLOOKUP(C57,'[2]育种组成绩（已求差）'!A:C,3,0)</f>
        <v>94.19</v>
      </c>
      <c r="G57" s="14">
        <f t="shared" si="0"/>
        <v>461.76</v>
      </c>
      <c r="H57" s="14">
        <f t="shared" si="1"/>
        <v>383.904</v>
      </c>
      <c r="I57" s="13" t="s">
        <v>110</v>
      </c>
    </row>
    <row r="58" s="2" customFormat="1" ht="21" customHeight="1" spans="1:9">
      <c r="A58" s="13">
        <v>55</v>
      </c>
      <c r="B58" s="13" t="s">
        <v>123</v>
      </c>
      <c r="C58" s="13" t="s">
        <v>124</v>
      </c>
      <c r="D58" s="13">
        <v>346</v>
      </c>
      <c r="E58" s="14">
        <v>90</v>
      </c>
      <c r="F58" s="14">
        <f>VLOOKUP(C58,'[2]育种组成绩（已求差）'!A:C,3,0)</f>
        <v>87.6016666666667</v>
      </c>
      <c r="G58" s="14">
        <f t="shared" si="0"/>
        <v>440.406666666667</v>
      </c>
      <c r="H58" s="14">
        <f t="shared" si="1"/>
        <v>383.762666666667</v>
      </c>
      <c r="I58" s="13" t="s">
        <v>110</v>
      </c>
    </row>
    <row r="59" s="2" customFormat="1" ht="21" customHeight="1" spans="1:9">
      <c r="A59" s="13">
        <v>56</v>
      </c>
      <c r="B59" s="13" t="s">
        <v>125</v>
      </c>
      <c r="C59" s="13" t="s">
        <v>126</v>
      </c>
      <c r="D59" s="13">
        <v>354</v>
      </c>
      <c r="E59" s="14">
        <v>87</v>
      </c>
      <c r="F59" s="14">
        <f>VLOOKUP(C59,'[2]育种组成绩（已求差）'!A:C,3,0)</f>
        <v>85.0461111111111</v>
      </c>
      <c r="G59" s="14">
        <f t="shared" si="0"/>
        <v>427.184444444444</v>
      </c>
      <c r="H59" s="14">
        <f t="shared" si="1"/>
        <v>383.273777777778</v>
      </c>
      <c r="I59" s="13" t="s">
        <v>110</v>
      </c>
    </row>
    <row r="60" s="2" customFormat="1" ht="21" customHeight="1" spans="1:9">
      <c r="A60" s="13">
        <v>57</v>
      </c>
      <c r="B60" s="13" t="s">
        <v>127</v>
      </c>
      <c r="C60" s="13" t="s">
        <v>128</v>
      </c>
      <c r="D60" s="13">
        <v>344</v>
      </c>
      <c r="E60" s="14">
        <v>79</v>
      </c>
      <c r="F60" s="14">
        <f>VLOOKUP(C60,'[2]育种组成绩（已求差）'!A:C,3,0)</f>
        <v>89.69</v>
      </c>
      <c r="G60" s="14">
        <f t="shared" si="0"/>
        <v>437.76</v>
      </c>
      <c r="H60" s="14">
        <f t="shared" si="1"/>
        <v>381.504</v>
      </c>
      <c r="I60" s="13" t="s">
        <v>110</v>
      </c>
    </row>
    <row r="61" s="2" customFormat="1" ht="21" customHeight="1" spans="1:9">
      <c r="A61" s="13">
        <v>58</v>
      </c>
      <c r="B61" s="13" t="s">
        <v>129</v>
      </c>
      <c r="C61" s="13" t="s">
        <v>130</v>
      </c>
      <c r="D61" s="13">
        <v>351</v>
      </c>
      <c r="E61" s="14">
        <v>73</v>
      </c>
      <c r="F61" s="14">
        <f>VLOOKUP(C61,'[2]育种组成绩（已求差）'!A:C,3,0)</f>
        <v>88.4905555555556</v>
      </c>
      <c r="G61" s="14">
        <f t="shared" si="0"/>
        <v>426.962222222222</v>
      </c>
      <c r="H61" s="14">
        <f t="shared" si="1"/>
        <v>381.384888888889</v>
      </c>
      <c r="I61" s="13" t="s">
        <v>110</v>
      </c>
    </row>
    <row r="62" s="2" customFormat="1" ht="21" customHeight="1" spans="1:9">
      <c r="A62" s="13">
        <v>59</v>
      </c>
      <c r="B62" s="13" t="s">
        <v>131</v>
      </c>
      <c r="C62" s="13" t="s">
        <v>132</v>
      </c>
      <c r="D62" s="13">
        <v>336</v>
      </c>
      <c r="E62" s="14">
        <v>80</v>
      </c>
      <c r="F62" s="14">
        <f>VLOOKUP(C62,'[2]育种组成绩（已求差）'!A:C,3,0)</f>
        <v>91.94</v>
      </c>
      <c r="G62" s="14">
        <f t="shared" si="0"/>
        <v>447.76</v>
      </c>
      <c r="H62" s="14">
        <f t="shared" si="1"/>
        <v>380.704</v>
      </c>
      <c r="I62" s="13" t="s">
        <v>110</v>
      </c>
    </row>
    <row r="63" s="2" customFormat="1" ht="21" customHeight="1" spans="1:9">
      <c r="A63" s="13">
        <v>60</v>
      </c>
      <c r="B63" s="13" t="s">
        <v>133</v>
      </c>
      <c r="C63" s="13" t="s">
        <v>134</v>
      </c>
      <c r="D63" s="13">
        <v>352</v>
      </c>
      <c r="E63" s="14">
        <v>83</v>
      </c>
      <c r="F63" s="14">
        <f>VLOOKUP(C63,'[2]育种组成绩（已求差）'!A:C,3,0)</f>
        <v>84.315</v>
      </c>
      <c r="G63" s="14">
        <f t="shared" si="0"/>
        <v>420.26</v>
      </c>
      <c r="H63" s="14">
        <f t="shared" si="1"/>
        <v>379.304</v>
      </c>
      <c r="I63" s="13" t="s">
        <v>110</v>
      </c>
    </row>
    <row r="64" s="2" customFormat="1" ht="21" customHeight="1" spans="1:9">
      <c r="A64" s="13">
        <v>61</v>
      </c>
      <c r="B64" s="13" t="s">
        <v>135</v>
      </c>
      <c r="C64" s="13" t="s">
        <v>136</v>
      </c>
      <c r="D64" s="13">
        <v>341</v>
      </c>
      <c r="E64" s="14">
        <v>76</v>
      </c>
      <c r="F64" s="14">
        <f>VLOOKUP(C64,'[2]育种组成绩（已求差）'!A:C,3,0)</f>
        <v>90.0461111111111</v>
      </c>
      <c r="G64" s="14">
        <f t="shared" si="0"/>
        <v>436.184444444444</v>
      </c>
      <c r="H64" s="14">
        <f t="shared" si="1"/>
        <v>379.073777777778</v>
      </c>
      <c r="I64" s="13" t="s">
        <v>110</v>
      </c>
    </row>
    <row r="65" s="2" customFormat="1" ht="21" customHeight="1" spans="1:9">
      <c r="A65" s="13">
        <v>62</v>
      </c>
      <c r="B65" s="13" t="s">
        <v>137</v>
      </c>
      <c r="C65" s="13" t="s">
        <v>138</v>
      </c>
      <c r="D65" s="13">
        <v>341</v>
      </c>
      <c r="E65" s="14">
        <v>88</v>
      </c>
      <c r="F65" s="14">
        <f>VLOOKUP(C65,'[2]育种组成绩（已求差）'!A:C,3,0)</f>
        <v>87.0461111111111</v>
      </c>
      <c r="G65" s="14">
        <f t="shared" si="0"/>
        <v>436.184444444444</v>
      </c>
      <c r="H65" s="14">
        <f t="shared" si="1"/>
        <v>379.073777777778</v>
      </c>
      <c r="I65" s="13" t="s">
        <v>110</v>
      </c>
    </row>
    <row r="66" s="2" customFormat="1" ht="21" customHeight="1" spans="1:9">
      <c r="A66" s="13">
        <v>63</v>
      </c>
      <c r="B66" s="13" t="s">
        <v>139</v>
      </c>
      <c r="C66" s="13" t="s">
        <v>140</v>
      </c>
      <c r="D66" s="13">
        <v>374</v>
      </c>
      <c r="E66" s="14">
        <v>80</v>
      </c>
      <c r="F66" s="14">
        <f>VLOOKUP(C66,'[2]育种组成绩（已求差）'!A:C,3,0)</f>
        <v>75.4905555555556</v>
      </c>
      <c r="G66" s="14">
        <f t="shared" si="0"/>
        <v>381.962222222222</v>
      </c>
      <c r="H66" s="14">
        <f t="shared" si="1"/>
        <v>377.184888888889</v>
      </c>
      <c r="I66" s="13" t="s">
        <v>110</v>
      </c>
    </row>
    <row r="67" s="2" customFormat="1" ht="21" customHeight="1" spans="1:9">
      <c r="A67" s="13">
        <v>64</v>
      </c>
      <c r="B67" s="13" t="s">
        <v>141</v>
      </c>
      <c r="C67" s="13" t="s">
        <v>142</v>
      </c>
      <c r="D67" s="13">
        <v>348</v>
      </c>
      <c r="E67" s="14">
        <v>83</v>
      </c>
      <c r="F67" s="14">
        <f>VLOOKUP(C67,'[2]育种组成绩（已求差）'!A:C,3,0)</f>
        <v>83.935</v>
      </c>
      <c r="G67" s="14">
        <f t="shared" si="0"/>
        <v>418.74</v>
      </c>
      <c r="H67" s="14">
        <f t="shared" si="1"/>
        <v>376.296</v>
      </c>
      <c r="I67" s="13" t="s">
        <v>110</v>
      </c>
    </row>
    <row r="68" s="2" customFormat="1" ht="21" customHeight="1" spans="1:9">
      <c r="A68" s="13">
        <v>65</v>
      </c>
      <c r="B68" s="13" t="s">
        <v>143</v>
      </c>
      <c r="C68" s="13" t="s">
        <v>144</v>
      </c>
      <c r="D68" s="13">
        <v>364</v>
      </c>
      <c r="E68" s="14">
        <v>81</v>
      </c>
      <c r="F68" s="14">
        <f>VLOOKUP(C68,'[2]育种组成绩（已求差）'!A:C,3,0)</f>
        <v>77.44</v>
      </c>
      <c r="G68" s="14">
        <f t="shared" ref="G68:G123" si="2">E68*1+F68*4</f>
        <v>390.76</v>
      </c>
      <c r="H68" s="14">
        <f t="shared" ref="H68:H123" si="3">D68*0.6+G68*0.4</f>
        <v>374.704</v>
      </c>
      <c r="I68" s="13" t="s">
        <v>110</v>
      </c>
    </row>
    <row r="69" s="2" customFormat="1" ht="21" customHeight="1" spans="1:9">
      <c r="A69" s="13">
        <v>66</v>
      </c>
      <c r="B69" s="13" t="s">
        <v>145</v>
      </c>
      <c r="C69" s="13" t="s">
        <v>146</v>
      </c>
      <c r="D69" s="13">
        <v>341</v>
      </c>
      <c r="E69" s="14">
        <v>74</v>
      </c>
      <c r="F69" s="14">
        <f>VLOOKUP(C69,'[2]育种组成绩（已求差）'!A:C,3,0)</f>
        <v>87.4905555555556</v>
      </c>
      <c r="G69" s="14">
        <f t="shared" si="2"/>
        <v>423.962222222222</v>
      </c>
      <c r="H69" s="14">
        <f t="shared" si="3"/>
        <v>374.184888888889</v>
      </c>
      <c r="I69" s="13" t="s">
        <v>110</v>
      </c>
    </row>
    <row r="70" s="2" customFormat="1" ht="21" customHeight="1" spans="1:9">
      <c r="A70" s="13">
        <v>67</v>
      </c>
      <c r="B70" s="13" t="s">
        <v>147</v>
      </c>
      <c r="C70" s="13" t="s">
        <v>148</v>
      </c>
      <c r="D70" s="13">
        <v>345</v>
      </c>
      <c r="E70" s="14">
        <v>79</v>
      </c>
      <c r="F70" s="14">
        <f>VLOOKUP(C70,'[2]育种组成绩（已求差）'!A:C,3,0)</f>
        <v>84.565</v>
      </c>
      <c r="G70" s="14">
        <f t="shared" si="2"/>
        <v>417.26</v>
      </c>
      <c r="H70" s="14">
        <f t="shared" si="3"/>
        <v>373.904</v>
      </c>
      <c r="I70" s="13" t="s">
        <v>110</v>
      </c>
    </row>
    <row r="71" s="2" customFormat="1" ht="21" customHeight="1" spans="1:9">
      <c r="A71" s="13">
        <v>68</v>
      </c>
      <c r="B71" s="13" t="s">
        <v>149</v>
      </c>
      <c r="C71" s="13" t="s">
        <v>150</v>
      </c>
      <c r="D71" s="13">
        <v>346</v>
      </c>
      <c r="E71" s="14">
        <v>65</v>
      </c>
      <c r="F71" s="14">
        <f>VLOOKUP(C71,'[2]育种组成绩（已求差）'!A:C,3,0)</f>
        <v>86.94</v>
      </c>
      <c r="G71" s="14">
        <f t="shared" si="2"/>
        <v>412.76</v>
      </c>
      <c r="H71" s="14">
        <f t="shared" si="3"/>
        <v>372.704</v>
      </c>
      <c r="I71" s="13" t="s">
        <v>110</v>
      </c>
    </row>
    <row r="72" s="2" customFormat="1" ht="21" customHeight="1" spans="1:9">
      <c r="A72" s="13">
        <v>69</v>
      </c>
      <c r="B72" s="13" t="s">
        <v>151</v>
      </c>
      <c r="C72" s="13" t="s">
        <v>152</v>
      </c>
      <c r="D72" s="13">
        <v>356</v>
      </c>
      <c r="E72" s="14">
        <v>72</v>
      </c>
      <c r="F72" s="14">
        <f>VLOOKUP(C72,'[2]育种组成绩（已求差）'!A:C,3,0)</f>
        <v>80.4905555555556</v>
      </c>
      <c r="G72" s="14">
        <f t="shared" si="2"/>
        <v>393.962222222222</v>
      </c>
      <c r="H72" s="14">
        <f t="shared" si="3"/>
        <v>371.184888888889</v>
      </c>
      <c r="I72" s="13" t="s">
        <v>110</v>
      </c>
    </row>
    <row r="73" s="2" customFormat="1" ht="21" customHeight="1" spans="1:9">
      <c r="A73" s="13">
        <v>70</v>
      </c>
      <c r="B73" s="13" t="s">
        <v>153</v>
      </c>
      <c r="C73" s="13" t="s">
        <v>154</v>
      </c>
      <c r="D73" s="13">
        <v>364</v>
      </c>
      <c r="E73" s="14">
        <v>75</v>
      </c>
      <c r="F73" s="14">
        <f>VLOOKUP(C73,'[2]育种组成绩（已求差）'!A:C,3,0)</f>
        <v>76.44</v>
      </c>
      <c r="G73" s="14">
        <f t="shared" si="2"/>
        <v>380.76</v>
      </c>
      <c r="H73" s="14">
        <f t="shared" si="3"/>
        <v>370.704</v>
      </c>
      <c r="I73" s="13" t="s">
        <v>110</v>
      </c>
    </row>
    <row r="74" s="2" customFormat="1" ht="21" customHeight="1" spans="1:9">
      <c r="A74" s="13">
        <v>71</v>
      </c>
      <c r="B74" s="13" t="s">
        <v>155</v>
      </c>
      <c r="C74" s="13" t="s">
        <v>156</v>
      </c>
      <c r="D74" s="13">
        <v>331</v>
      </c>
      <c r="E74" s="14">
        <v>75</v>
      </c>
      <c r="F74" s="14">
        <f>VLOOKUP(C74,'[2]育种组成绩（已求差）'!A:C,3,0)</f>
        <v>88.565</v>
      </c>
      <c r="G74" s="14">
        <f t="shared" si="2"/>
        <v>429.26</v>
      </c>
      <c r="H74" s="14">
        <f t="shared" si="3"/>
        <v>370.304</v>
      </c>
      <c r="I74" s="13" t="s">
        <v>110</v>
      </c>
    </row>
    <row r="75" s="2" customFormat="1" ht="21" customHeight="1" spans="1:9">
      <c r="A75" s="13">
        <v>72</v>
      </c>
      <c r="B75" s="13" t="s">
        <v>157</v>
      </c>
      <c r="C75" s="13" t="s">
        <v>158</v>
      </c>
      <c r="D75" s="13">
        <v>338</v>
      </c>
      <c r="E75" s="14">
        <v>81</v>
      </c>
      <c r="F75" s="14">
        <f>VLOOKUP(C75,'[2]育种组成绩（已求差）'!A:C,3,0)</f>
        <v>83.565</v>
      </c>
      <c r="G75" s="14">
        <f t="shared" si="2"/>
        <v>415.26</v>
      </c>
      <c r="H75" s="14">
        <f t="shared" si="3"/>
        <v>368.904</v>
      </c>
      <c r="I75" s="13" t="s">
        <v>110</v>
      </c>
    </row>
    <row r="76" s="2" customFormat="1" ht="21" customHeight="1" spans="1:9">
      <c r="A76" s="13">
        <v>73</v>
      </c>
      <c r="B76" s="13" t="s">
        <v>159</v>
      </c>
      <c r="C76" s="13" t="s">
        <v>160</v>
      </c>
      <c r="D76" s="13">
        <v>336</v>
      </c>
      <c r="E76" s="14">
        <v>74</v>
      </c>
      <c r="F76" s="14">
        <f>VLOOKUP(C76,'[2]育种组成绩（已求差）'!A:C,3,0)</f>
        <v>85.6016666666667</v>
      </c>
      <c r="G76" s="14">
        <f t="shared" si="2"/>
        <v>416.406666666667</v>
      </c>
      <c r="H76" s="14">
        <f t="shared" si="3"/>
        <v>368.162666666667</v>
      </c>
      <c r="I76" s="13" t="s">
        <v>110</v>
      </c>
    </row>
    <row r="77" s="2" customFormat="1" ht="21" customHeight="1" spans="1:9">
      <c r="A77" s="13">
        <v>74</v>
      </c>
      <c r="B77" s="13" t="s">
        <v>161</v>
      </c>
      <c r="C77" s="13" t="s">
        <v>162</v>
      </c>
      <c r="D77" s="13">
        <v>369</v>
      </c>
      <c r="E77" s="14">
        <v>84</v>
      </c>
      <c r="F77" s="14">
        <f>VLOOKUP(C77,'[2]育种组成绩（已求差）'!A:C,3,0)</f>
        <v>70.69</v>
      </c>
      <c r="G77" s="14">
        <f t="shared" si="2"/>
        <v>366.76</v>
      </c>
      <c r="H77" s="14">
        <f t="shared" si="3"/>
        <v>368.104</v>
      </c>
      <c r="I77" s="13" t="s">
        <v>110</v>
      </c>
    </row>
    <row r="78" s="2" customFormat="1" ht="21" customHeight="1" spans="1:9">
      <c r="A78" s="13">
        <v>75</v>
      </c>
      <c r="B78" s="13" t="s">
        <v>163</v>
      </c>
      <c r="C78" s="13" t="s">
        <v>164</v>
      </c>
      <c r="D78" s="13">
        <v>337</v>
      </c>
      <c r="E78" s="14">
        <v>86</v>
      </c>
      <c r="F78" s="14">
        <f>VLOOKUP(C78,'[2]育种组成绩（已求差）'!A:C,3,0)</f>
        <v>81.815</v>
      </c>
      <c r="G78" s="14">
        <f t="shared" si="2"/>
        <v>413.26</v>
      </c>
      <c r="H78" s="14">
        <f t="shared" si="3"/>
        <v>367.504</v>
      </c>
      <c r="I78" s="13" t="s">
        <v>110</v>
      </c>
    </row>
    <row r="79" s="2" customFormat="1" ht="21" customHeight="1" spans="1:9">
      <c r="A79" s="13">
        <v>76</v>
      </c>
      <c r="B79" s="13" t="s">
        <v>165</v>
      </c>
      <c r="C79" s="13" t="s">
        <v>166</v>
      </c>
      <c r="D79" s="13">
        <v>339</v>
      </c>
      <c r="E79" s="14">
        <v>83</v>
      </c>
      <c r="F79" s="14">
        <f>VLOOKUP(C79,'[2]育种组成绩（已求差）'!A:C,3,0)</f>
        <v>81.7127777777778</v>
      </c>
      <c r="G79" s="14">
        <f t="shared" si="2"/>
        <v>409.851111111111</v>
      </c>
      <c r="H79" s="14">
        <f t="shared" si="3"/>
        <v>367.340444444445</v>
      </c>
      <c r="I79" s="13" t="s">
        <v>110</v>
      </c>
    </row>
    <row r="80" s="2" customFormat="1" ht="21" customHeight="1" spans="1:9">
      <c r="A80" s="13">
        <v>77</v>
      </c>
      <c r="B80" s="13" t="s">
        <v>167</v>
      </c>
      <c r="C80" s="13" t="s">
        <v>168</v>
      </c>
      <c r="D80" s="13">
        <v>324</v>
      </c>
      <c r="E80" s="14">
        <v>87</v>
      </c>
      <c r="F80" s="14">
        <f>VLOOKUP(C80,'[2]育种组成绩（已求差）'!A:C,3,0)</f>
        <v>85.8238888888889</v>
      </c>
      <c r="G80" s="14">
        <f t="shared" si="2"/>
        <v>430.295555555556</v>
      </c>
      <c r="H80" s="14">
        <f t="shared" si="3"/>
        <v>366.518222222222</v>
      </c>
      <c r="I80" s="13" t="s">
        <v>110</v>
      </c>
    </row>
    <row r="81" s="2" customFormat="1" ht="21" customHeight="1" spans="1:9">
      <c r="A81" s="13">
        <v>78</v>
      </c>
      <c r="B81" s="13" t="s">
        <v>169</v>
      </c>
      <c r="C81" s="13" t="s">
        <v>170</v>
      </c>
      <c r="D81" s="13">
        <v>337</v>
      </c>
      <c r="E81" s="14">
        <v>78</v>
      </c>
      <c r="F81" s="14">
        <f>VLOOKUP(C81,'[2]育种组成绩（已求差）'!A:C,3,0)</f>
        <v>83.0461111111111</v>
      </c>
      <c r="G81" s="14">
        <f t="shared" si="2"/>
        <v>410.184444444444</v>
      </c>
      <c r="H81" s="14">
        <f t="shared" si="3"/>
        <v>366.273777777778</v>
      </c>
      <c r="I81" s="13" t="s">
        <v>110</v>
      </c>
    </row>
    <row r="82" s="2" customFormat="1" ht="21" customHeight="1" spans="1:9">
      <c r="A82" s="13">
        <v>79</v>
      </c>
      <c r="B82" s="13" t="s">
        <v>171</v>
      </c>
      <c r="C82" s="13" t="s">
        <v>172</v>
      </c>
      <c r="D82" s="13">
        <v>347</v>
      </c>
      <c r="E82" s="14">
        <v>68</v>
      </c>
      <c r="F82" s="14">
        <f>VLOOKUP(C82,'[2]育种组成绩（已求差）'!A:C,3,0)</f>
        <v>81.565</v>
      </c>
      <c r="G82" s="14">
        <f t="shared" si="2"/>
        <v>394.26</v>
      </c>
      <c r="H82" s="14">
        <f t="shared" si="3"/>
        <v>365.904</v>
      </c>
      <c r="I82" s="13" t="s">
        <v>110</v>
      </c>
    </row>
    <row r="83" s="2" customFormat="1" ht="21" customHeight="1" spans="1:9">
      <c r="A83" s="13">
        <v>80</v>
      </c>
      <c r="B83" s="13" t="s">
        <v>173</v>
      </c>
      <c r="C83" s="13" t="s">
        <v>174</v>
      </c>
      <c r="D83" s="13">
        <v>307</v>
      </c>
      <c r="E83" s="14">
        <v>80</v>
      </c>
      <c r="F83" s="14">
        <f>VLOOKUP(C83,'[2]育种组成绩（已求差）'!A:C,3,0)</f>
        <v>92.94</v>
      </c>
      <c r="G83" s="14">
        <f t="shared" si="2"/>
        <v>451.76</v>
      </c>
      <c r="H83" s="14">
        <f t="shared" si="3"/>
        <v>364.904</v>
      </c>
      <c r="I83" s="13" t="s">
        <v>110</v>
      </c>
    </row>
    <row r="84" s="2" customFormat="1" ht="21" customHeight="1" spans="1:9">
      <c r="A84" s="13">
        <v>81</v>
      </c>
      <c r="B84" s="13" t="s">
        <v>175</v>
      </c>
      <c r="C84" s="13" t="s">
        <v>176</v>
      </c>
      <c r="D84" s="13">
        <v>360</v>
      </c>
      <c r="E84" s="14">
        <v>86</v>
      </c>
      <c r="F84" s="14">
        <f>VLOOKUP(C84,'[2]育种组成绩（已求差）'!A:C,3,0)</f>
        <v>71.4905555555556</v>
      </c>
      <c r="G84" s="14">
        <f t="shared" si="2"/>
        <v>371.962222222222</v>
      </c>
      <c r="H84" s="14">
        <f t="shared" si="3"/>
        <v>364.784888888889</v>
      </c>
      <c r="I84" s="13" t="s">
        <v>110</v>
      </c>
    </row>
    <row r="85" s="2" customFormat="1" ht="21" customHeight="1" spans="1:9">
      <c r="A85" s="13">
        <v>82</v>
      </c>
      <c r="B85" s="13" t="s">
        <v>177</v>
      </c>
      <c r="C85" s="13" t="s">
        <v>178</v>
      </c>
      <c r="D85" s="13">
        <v>336</v>
      </c>
      <c r="E85" s="14">
        <v>74</v>
      </c>
      <c r="F85" s="14">
        <f>VLOOKUP(C85,'[2]育种组成绩（已求差）'!A:C,3,0)</f>
        <v>82.6016666666667</v>
      </c>
      <c r="G85" s="14">
        <f t="shared" si="2"/>
        <v>404.406666666667</v>
      </c>
      <c r="H85" s="14">
        <f t="shared" si="3"/>
        <v>363.362666666667</v>
      </c>
      <c r="I85" s="13" t="s">
        <v>110</v>
      </c>
    </row>
    <row r="86" s="2" customFormat="1" ht="21" customHeight="1" spans="1:9">
      <c r="A86" s="13">
        <v>83</v>
      </c>
      <c r="B86" s="13" t="s">
        <v>179</v>
      </c>
      <c r="C86" s="13" t="s">
        <v>180</v>
      </c>
      <c r="D86" s="13">
        <v>336</v>
      </c>
      <c r="E86" s="14">
        <v>70</v>
      </c>
      <c r="F86" s="14">
        <f>VLOOKUP(C86,'[2]育种组成绩（已求差）'!A:C,3,0)</f>
        <v>81.815</v>
      </c>
      <c r="G86" s="14">
        <f t="shared" si="2"/>
        <v>397.26</v>
      </c>
      <c r="H86" s="14">
        <f t="shared" si="3"/>
        <v>360.504</v>
      </c>
      <c r="I86" s="13" t="s">
        <v>110</v>
      </c>
    </row>
    <row r="87" s="2" customFormat="1" ht="21" customHeight="1" spans="1:9">
      <c r="A87" s="13">
        <v>84</v>
      </c>
      <c r="B87" s="13" t="s">
        <v>181</v>
      </c>
      <c r="C87" s="13" t="s">
        <v>182</v>
      </c>
      <c r="D87" s="13">
        <v>322</v>
      </c>
      <c r="E87" s="14">
        <v>81</v>
      </c>
      <c r="F87" s="14">
        <v>83.94</v>
      </c>
      <c r="G87" s="14">
        <f t="shared" si="2"/>
        <v>416.76</v>
      </c>
      <c r="H87" s="14">
        <f t="shared" si="3"/>
        <v>359.904</v>
      </c>
      <c r="I87" s="13" t="s">
        <v>110</v>
      </c>
    </row>
    <row r="88" s="2" customFormat="1" ht="21" customHeight="1" spans="1:9">
      <c r="A88" s="13">
        <v>85</v>
      </c>
      <c r="B88" s="13" t="s">
        <v>183</v>
      </c>
      <c r="C88" s="13" t="s">
        <v>184</v>
      </c>
      <c r="D88" s="13">
        <v>351</v>
      </c>
      <c r="E88" s="14">
        <v>67</v>
      </c>
      <c r="F88" s="14">
        <f>VLOOKUP(C88,'[2]育种组成绩（已求差）'!A:C,3,0)</f>
        <v>76.2683333333333</v>
      </c>
      <c r="G88" s="14">
        <f t="shared" si="2"/>
        <v>372.073333333333</v>
      </c>
      <c r="H88" s="14">
        <f t="shared" si="3"/>
        <v>359.429333333333</v>
      </c>
      <c r="I88" s="13" t="s">
        <v>110</v>
      </c>
    </row>
    <row r="89" s="2" customFormat="1" ht="21" customHeight="1" spans="1:9">
      <c r="A89" s="13">
        <v>86</v>
      </c>
      <c r="B89" s="13" t="s">
        <v>185</v>
      </c>
      <c r="C89" s="13" t="s">
        <v>186</v>
      </c>
      <c r="D89" s="13">
        <v>299</v>
      </c>
      <c r="E89" s="14">
        <v>75</v>
      </c>
      <c r="F89" s="14">
        <f>VLOOKUP(C89,'[2]育种组成绩（已求差）'!A:C,3,0)</f>
        <v>93.44</v>
      </c>
      <c r="G89" s="14">
        <f t="shared" si="2"/>
        <v>448.76</v>
      </c>
      <c r="H89" s="14">
        <f t="shared" si="3"/>
        <v>358.904</v>
      </c>
      <c r="I89" s="13" t="s">
        <v>110</v>
      </c>
    </row>
    <row r="90" s="2" customFormat="1" ht="21" customHeight="1" spans="1:9">
      <c r="A90" s="13">
        <v>87</v>
      </c>
      <c r="B90" s="13" t="s">
        <v>187</v>
      </c>
      <c r="C90" s="13" t="s">
        <v>188</v>
      </c>
      <c r="D90" s="13">
        <v>339</v>
      </c>
      <c r="E90" s="14">
        <v>83</v>
      </c>
      <c r="F90" s="14">
        <f>VLOOKUP(C90,'[2]育种组成绩（已求差）'!A:C,3,0)</f>
        <v>76.44</v>
      </c>
      <c r="G90" s="14">
        <f t="shared" si="2"/>
        <v>388.76</v>
      </c>
      <c r="H90" s="14">
        <f t="shared" si="3"/>
        <v>358.904</v>
      </c>
      <c r="I90" s="13" t="s">
        <v>110</v>
      </c>
    </row>
    <row r="91" s="2" customFormat="1" ht="21" customHeight="1" spans="1:9">
      <c r="A91" s="13">
        <v>88</v>
      </c>
      <c r="B91" s="13" t="s">
        <v>189</v>
      </c>
      <c r="C91" s="13" t="s">
        <v>190</v>
      </c>
      <c r="D91" s="13">
        <v>341</v>
      </c>
      <c r="E91" s="14">
        <v>67</v>
      </c>
      <c r="F91" s="14">
        <f>VLOOKUP(C91,'[2]育种组成绩（已求差）'!A:C,3,0)</f>
        <v>79.3794444444444</v>
      </c>
      <c r="G91" s="14">
        <f t="shared" si="2"/>
        <v>384.517777777778</v>
      </c>
      <c r="H91" s="14">
        <f t="shared" si="3"/>
        <v>358.407111111111</v>
      </c>
      <c r="I91" s="13" t="s">
        <v>110</v>
      </c>
    </row>
    <row r="92" s="2" customFormat="1" ht="21" customHeight="1" spans="1:9">
      <c r="A92" s="13">
        <v>89</v>
      </c>
      <c r="B92" s="13" t="s">
        <v>191</v>
      </c>
      <c r="C92" s="13" t="s">
        <v>192</v>
      </c>
      <c r="D92" s="13">
        <v>316</v>
      </c>
      <c r="E92" s="14">
        <v>83</v>
      </c>
      <c r="F92" s="14">
        <f>VLOOKUP(C92,'[2]育种组成绩（已求差）'!A:C,3,0)</f>
        <v>84.7127777777778</v>
      </c>
      <c r="G92" s="14">
        <f t="shared" si="2"/>
        <v>421.851111111111</v>
      </c>
      <c r="H92" s="14">
        <f t="shared" si="3"/>
        <v>358.340444444445</v>
      </c>
      <c r="I92" s="13" t="s">
        <v>110</v>
      </c>
    </row>
    <row r="93" s="2" customFormat="1" ht="21" customHeight="1" spans="1:9">
      <c r="A93" s="13">
        <v>90</v>
      </c>
      <c r="B93" s="13" t="s">
        <v>193</v>
      </c>
      <c r="C93" s="13" t="s">
        <v>194</v>
      </c>
      <c r="D93" s="13">
        <v>344</v>
      </c>
      <c r="E93" s="14">
        <v>80</v>
      </c>
      <c r="F93" s="14">
        <f>VLOOKUP(C93,'[2]育种组成绩（已求差）'!A:C,3,0)</f>
        <v>74.8238888888889</v>
      </c>
      <c r="G93" s="14">
        <f t="shared" si="2"/>
        <v>379.295555555556</v>
      </c>
      <c r="H93" s="14">
        <f t="shared" si="3"/>
        <v>358.118222222222</v>
      </c>
      <c r="I93" s="13" t="s">
        <v>110</v>
      </c>
    </row>
    <row r="94" s="2" customFormat="1" ht="21" customHeight="1" spans="1:9">
      <c r="A94" s="13">
        <v>91</v>
      </c>
      <c r="B94" s="13" t="s">
        <v>195</v>
      </c>
      <c r="C94" s="13" t="s">
        <v>196</v>
      </c>
      <c r="D94" s="13">
        <v>310</v>
      </c>
      <c r="E94" s="14">
        <v>90</v>
      </c>
      <c r="F94" s="14">
        <f>VLOOKUP(C94,'[2]育种组成绩（已求差）'!A:C,3,0)</f>
        <v>84.8238888888889</v>
      </c>
      <c r="G94" s="14">
        <f t="shared" si="2"/>
        <v>429.295555555556</v>
      </c>
      <c r="H94" s="14">
        <f t="shared" si="3"/>
        <v>357.718222222222</v>
      </c>
      <c r="I94" s="13" t="s">
        <v>110</v>
      </c>
    </row>
    <row r="95" s="2" customFormat="1" ht="21" customHeight="1" spans="1:9">
      <c r="A95" s="13">
        <v>92</v>
      </c>
      <c r="B95" s="13" t="s">
        <v>197</v>
      </c>
      <c r="C95" s="13" t="s">
        <v>198</v>
      </c>
      <c r="D95" s="13">
        <v>320</v>
      </c>
      <c r="E95" s="14">
        <v>72</v>
      </c>
      <c r="F95" s="14">
        <f>VLOOKUP(C95,'[2]育种组成绩（已求差）'!A:C,3,0)</f>
        <v>84.8238888888889</v>
      </c>
      <c r="G95" s="14">
        <f t="shared" si="2"/>
        <v>411.295555555556</v>
      </c>
      <c r="H95" s="14">
        <f t="shared" si="3"/>
        <v>356.518222222222</v>
      </c>
      <c r="I95" s="13" t="s">
        <v>110</v>
      </c>
    </row>
    <row r="96" s="2" customFormat="1" ht="21" customHeight="1" spans="1:9">
      <c r="A96" s="13">
        <v>93</v>
      </c>
      <c r="B96" s="13" t="s">
        <v>199</v>
      </c>
      <c r="C96" s="13" t="s">
        <v>200</v>
      </c>
      <c r="D96" s="13">
        <v>298</v>
      </c>
      <c r="E96" s="14">
        <v>86</v>
      </c>
      <c r="F96" s="14">
        <f>VLOOKUP(C96,'[2]育种组成绩（已求差）'!A:C,3,0)</f>
        <v>89.19</v>
      </c>
      <c r="G96" s="14">
        <f t="shared" si="2"/>
        <v>442.76</v>
      </c>
      <c r="H96" s="14">
        <f t="shared" si="3"/>
        <v>355.904</v>
      </c>
      <c r="I96" s="13" t="s">
        <v>110</v>
      </c>
    </row>
    <row r="97" s="2" customFormat="1" ht="21" customHeight="1" spans="1:9">
      <c r="A97" s="13">
        <v>94</v>
      </c>
      <c r="B97" s="13" t="s">
        <v>201</v>
      </c>
      <c r="C97" s="13" t="s">
        <v>202</v>
      </c>
      <c r="D97" s="13">
        <v>335</v>
      </c>
      <c r="E97" s="14">
        <v>68</v>
      </c>
      <c r="F97" s="14">
        <f>VLOOKUP(C97,'[2]育种组成绩（已求差）'!A:C,3,0)</f>
        <v>79.69</v>
      </c>
      <c r="G97" s="14">
        <f t="shared" si="2"/>
        <v>386.76</v>
      </c>
      <c r="H97" s="14">
        <f t="shared" si="3"/>
        <v>355.704</v>
      </c>
      <c r="I97" s="13" t="s">
        <v>110</v>
      </c>
    </row>
    <row r="98" s="2" customFormat="1" ht="21" customHeight="1" spans="1:9">
      <c r="A98" s="13">
        <v>95</v>
      </c>
      <c r="B98" s="13" t="s">
        <v>203</v>
      </c>
      <c r="C98" s="13" t="s">
        <v>204</v>
      </c>
      <c r="D98" s="13">
        <v>326</v>
      </c>
      <c r="E98" s="14">
        <v>79</v>
      </c>
      <c r="F98" s="14">
        <f>VLOOKUP(C98,'[2]育种组成绩（已求差）'!A:C,3,0)</f>
        <v>80.315</v>
      </c>
      <c r="G98" s="14">
        <f t="shared" si="2"/>
        <v>400.26</v>
      </c>
      <c r="H98" s="14">
        <f t="shared" si="3"/>
        <v>355.704</v>
      </c>
      <c r="I98" s="13" t="s">
        <v>110</v>
      </c>
    </row>
    <row r="99" s="2" customFormat="1" ht="21" customHeight="1" spans="1:9">
      <c r="A99" s="13">
        <v>96</v>
      </c>
      <c r="B99" s="13" t="s">
        <v>205</v>
      </c>
      <c r="C99" s="13" t="s">
        <v>206</v>
      </c>
      <c r="D99" s="13">
        <v>340</v>
      </c>
      <c r="E99" s="14">
        <v>71</v>
      </c>
      <c r="F99" s="14">
        <f>VLOOKUP(C99,'[2]育种组成绩（已求差）'!A:C,3,0)</f>
        <v>76.8238888888889</v>
      </c>
      <c r="G99" s="14">
        <f t="shared" si="2"/>
        <v>378.295555555556</v>
      </c>
      <c r="H99" s="14">
        <f t="shared" si="3"/>
        <v>355.318222222222</v>
      </c>
      <c r="I99" s="13" t="s">
        <v>110</v>
      </c>
    </row>
    <row r="100" s="2" customFormat="1" ht="21" customHeight="1" spans="1:9">
      <c r="A100" s="13">
        <v>97</v>
      </c>
      <c r="B100" s="13" t="s">
        <v>207</v>
      </c>
      <c r="C100" s="13" t="s">
        <v>208</v>
      </c>
      <c r="D100" s="13">
        <v>301</v>
      </c>
      <c r="E100" s="14">
        <v>79</v>
      </c>
      <c r="F100" s="14">
        <f>VLOOKUP(C100,'[2]育种组成绩（已求差）'!A:C,3,0)</f>
        <v>85.4905555555556</v>
      </c>
      <c r="G100" s="14">
        <f t="shared" si="2"/>
        <v>420.962222222222</v>
      </c>
      <c r="H100" s="14">
        <f t="shared" si="3"/>
        <v>348.984888888889</v>
      </c>
      <c r="I100" s="13" t="s">
        <v>110</v>
      </c>
    </row>
    <row r="101" s="2" customFormat="1" ht="21" customHeight="1" spans="1:9">
      <c r="A101" s="13">
        <v>98</v>
      </c>
      <c r="B101" s="13" t="s">
        <v>209</v>
      </c>
      <c r="C101" s="13" t="s">
        <v>210</v>
      </c>
      <c r="D101" s="13">
        <v>295</v>
      </c>
      <c r="E101" s="14">
        <v>93</v>
      </c>
      <c r="F101" s="14">
        <f>VLOOKUP(C101,'[2]育种组成绩（已求差）'!A:C,3,0)</f>
        <v>84.1572222222222</v>
      </c>
      <c r="G101" s="14">
        <f t="shared" si="2"/>
        <v>429.628888888889</v>
      </c>
      <c r="H101" s="14">
        <f t="shared" si="3"/>
        <v>348.851555555556</v>
      </c>
      <c r="I101" s="13" t="s">
        <v>110</v>
      </c>
    </row>
    <row r="102" s="2" customFormat="1" ht="21" customHeight="1" spans="1:9">
      <c r="A102" s="13">
        <v>99</v>
      </c>
      <c r="B102" s="13" t="s">
        <v>211</v>
      </c>
      <c r="C102" s="13" t="s">
        <v>212</v>
      </c>
      <c r="D102" s="13">
        <v>284</v>
      </c>
      <c r="E102" s="14">
        <v>87</v>
      </c>
      <c r="F102" s="14">
        <f>VLOOKUP(C102,'[2]育种组成绩（已求差）'!A:C,3,0)</f>
        <v>89.2683333333333</v>
      </c>
      <c r="G102" s="14">
        <f t="shared" si="2"/>
        <v>444.073333333333</v>
      </c>
      <c r="H102" s="14">
        <f t="shared" si="3"/>
        <v>348.029333333333</v>
      </c>
      <c r="I102" s="13" t="s">
        <v>110</v>
      </c>
    </row>
    <row r="103" s="2" customFormat="1" ht="21" customHeight="1" spans="1:9">
      <c r="A103" s="13">
        <v>100</v>
      </c>
      <c r="B103" s="13" t="s">
        <v>213</v>
      </c>
      <c r="C103" s="13" t="s">
        <v>214</v>
      </c>
      <c r="D103" s="13">
        <v>288</v>
      </c>
      <c r="E103" s="14">
        <v>68</v>
      </c>
      <c r="F103" s="14">
        <f>VLOOKUP(C103,'[2]育种组成绩（已求差）'!A:C,3,0)</f>
        <v>90.815</v>
      </c>
      <c r="G103" s="14">
        <f t="shared" si="2"/>
        <v>431.26</v>
      </c>
      <c r="H103" s="14">
        <f t="shared" si="3"/>
        <v>345.304</v>
      </c>
      <c r="I103" s="13" t="s">
        <v>110</v>
      </c>
    </row>
    <row r="104" s="2" customFormat="1" ht="21" customHeight="1" spans="1:9">
      <c r="A104" s="13">
        <v>101</v>
      </c>
      <c r="B104" s="13" t="s">
        <v>215</v>
      </c>
      <c r="C104" s="13" t="s">
        <v>216</v>
      </c>
      <c r="D104" s="13">
        <v>311</v>
      </c>
      <c r="E104" s="14">
        <v>81</v>
      </c>
      <c r="F104" s="14">
        <f>VLOOKUP(C104,'[2]育种组成绩（已求差）'!A:C,3,0)</f>
        <v>78.065</v>
      </c>
      <c r="G104" s="14">
        <f t="shared" si="2"/>
        <v>393.26</v>
      </c>
      <c r="H104" s="14">
        <f t="shared" si="3"/>
        <v>343.904</v>
      </c>
      <c r="I104" s="13" t="s">
        <v>110</v>
      </c>
    </row>
    <row r="105" s="2" customFormat="1" ht="21" customHeight="1" spans="1:9">
      <c r="A105" s="13">
        <v>102</v>
      </c>
      <c r="B105" s="13" t="s">
        <v>217</v>
      </c>
      <c r="C105" s="13" t="s">
        <v>218</v>
      </c>
      <c r="D105" s="13">
        <v>320</v>
      </c>
      <c r="E105" s="14">
        <v>84</v>
      </c>
      <c r="F105" s="14">
        <f>VLOOKUP(C105,'[2]育种组成绩（已求差）'!A:C,3,0)</f>
        <v>71.44</v>
      </c>
      <c r="G105" s="14">
        <f t="shared" si="2"/>
        <v>369.76</v>
      </c>
      <c r="H105" s="14">
        <f t="shared" si="3"/>
        <v>339.904</v>
      </c>
      <c r="I105" s="13" t="s">
        <v>110</v>
      </c>
    </row>
    <row r="106" s="2" customFormat="1" ht="21" customHeight="1" spans="1:9">
      <c r="A106" s="13">
        <v>103</v>
      </c>
      <c r="B106" s="13" t="s">
        <v>219</v>
      </c>
      <c r="C106" s="13" t="s">
        <v>220</v>
      </c>
      <c r="D106" s="13">
        <v>296</v>
      </c>
      <c r="E106" s="14">
        <v>86</v>
      </c>
      <c r="F106" s="14">
        <f>VLOOKUP(C106,'[2]育种组成绩（已求差）'!A:C,3,0)</f>
        <v>79.2683333333333</v>
      </c>
      <c r="G106" s="14">
        <f t="shared" si="2"/>
        <v>403.073333333333</v>
      </c>
      <c r="H106" s="14">
        <f t="shared" si="3"/>
        <v>338.829333333333</v>
      </c>
      <c r="I106" s="13" t="s">
        <v>110</v>
      </c>
    </row>
    <row r="107" s="2" customFormat="1" ht="21" customHeight="1" spans="1:9">
      <c r="A107" s="13">
        <v>104</v>
      </c>
      <c r="B107" s="13" t="s">
        <v>221</v>
      </c>
      <c r="C107" s="13" t="s">
        <v>222</v>
      </c>
      <c r="D107" s="13">
        <v>285</v>
      </c>
      <c r="E107" s="14">
        <v>86</v>
      </c>
      <c r="F107" s="14">
        <f>VLOOKUP(C107,'[2]育种组成绩（已求差）'!A:C,3,0)</f>
        <v>82.7127777777778</v>
      </c>
      <c r="G107" s="14">
        <f t="shared" si="2"/>
        <v>416.851111111111</v>
      </c>
      <c r="H107" s="14">
        <f t="shared" si="3"/>
        <v>337.740444444445</v>
      </c>
      <c r="I107" s="13" t="s">
        <v>110</v>
      </c>
    </row>
    <row r="108" s="2" customFormat="1" ht="21" customHeight="1" spans="1:9">
      <c r="A108" s="13">
        <v>105</v>
      </c>
      <c r="B108" s="13" t="s">
        <v>223</v>
      </c>
      <c r="C108" s="13" t="s">
        <v>224</v>
      </c>
      <c r="D108" s="13">
        <v>297</v>
      </c>
      <c r="E108" s="14">
        <v>82</v>
      </c>
      <c r="F108" s="14">
        <f>VLOOKUP(C108,'[2]育种组成绩（已求差）'!A:C,3,0)</f>
        <v>78.935</v>
      </c>
      <c r="G108" s="14">
        <f t="shared" si="2"/>
        <v>397.74</v>
      </c>
      <c r="H108" s="14">
        <f t="shared" si="3"/>
        <v>337.296</v>
      </c>
      <c r="I108" s="13" t="s">
        <v>110</v>
      </c>
    </row>
    <row r="109" s="2" customFormat="1" ht="21" customHeight="1" spans="1:9">
      <c r="A109" s="13">
        <v>106</v>
      </c>
      <c r="B109" s="13" t="s">
        <v>225</v>
      </c>
      <c r="C109" s="13" t="s">
        <v>226</v>
      </c>
      <c r="D109" s="13">
        <v>306</v>
      </c>
      <c r="E109" s="14">
        <v>67</v>
      </c>
      <c r="F109" s="14">
        <f>VLOOKUP(C109,'[2]育种组成绩（已求差）'!A:C,3,0)</f>
        <v>78.94</v>
      </c>
      <c r="G109" s="14">
        <f t="shared" si="2"/>
        <v>382.76</v>
      </c>
      <c r="H109" s="14">
        <f t="shared" si="3"/>
        <v>336.704</v>
      </c>
      <c r="I109" s="13" t="s">
        <v>110</v>
      </c>
    </row>
    <row r="110" s="2" customFormat="1" ht="21" customHeight="1" spans="1:9">
      <c r="A110" s="13">
        <v>107</v>
      </c>
      <c r="B110" s="13" t="s">
        <v>227</v>
      </c>
      <c r="C110" s="13" t="s">
        <v>228</v>
      </c>
      <c r="D110" s="13">
        <v>301</v>
      </c>
      <c r="E110" s="14">
        <v>65</v>
      </c>
      <c r="F110" s="14">
        <f>VLOOKUP(C110,'[2]育种组成绩（已求差）'!A:C,3,0)</f>
        <v>79.815</v>
      </c>
      <c r="G110" s="14">
        <f t="shared" si="2"/>
        <v>384.26</v>
      </c>
      <c r="H110" s="14">
        <f t="shared" si="3"/>
        <v>334.304</v>
      </c>
      <c r="I110" s="13" t="s">
        <v>110</v>
      </c>
    </row>
    <row r="111" s="2" customFormat="1" ht="21" customHeight="1" spans="1:9">
      <c r="A111" s="13">
        <v>108</v>
      </c>
      <c r="B111" s="13" t="s">
        <v>229</v>
      </c>
      <c r="C111" s="13" t="s">
        <v>230</v>
      </c>
      <c r="D111" s="13">
        <v>283</v>
      </c>
      <c r="E111" s="14">
        <v>73</v>
      </c>
      <c r="F111" s="14">
        <f>VLOOKUP(C111,'[2]育种组成绩（已求差）'!A:C,3,0)</f>
        <v>83.935</v>
      </c>
      <c r="G111" s="14">
        <f t="shared" si="2"/>
        <v>408.74</v>
      </c>
      <c r="H111" s="14">
        <f t="shared" si="3"/>
        <v>333.296</v>
      </c>
      <c r="I111" s="13" t="s">
        <v>110</v>
      </c>
    </row>
    <row r="112" s="2" customFormat="1" ht="21" customHeight="1" spans="1:9">
      <c r="A112" s="13">
        <v>109</v>
      </c>
      <c r="B112" s="13" t="s">
        <v>231</v>
      </c>
      <c r="C112" s="13" t="s">
        <v>232</v>
      </c>
      <c r="D112" s="13">
        <v>289</v>
      </c>
      <c r="E112" s="14">
        <v>75</v>
      </c>
      <c r="F112" s="14">
        <f>VLOOKUP(C112,'[2]育种组成绩（已求差）'!A:C,3,0)</f>
        <v>80.315</v>
      </c>
      <c r="G112" s="14">
        <f t="shared" si="2"/>
        <v>396.26</v>
      </c>
      <c r="H112" s="14">
        <f t="shared" si="3"/>
        <v>331.904</v>
      </c>
      <c r="I112" s="13" t="s">
        <v>110</v>
      </c>
    </row>
    <row r="113" s="2" customFormat="1" ht="21" customHeight="1" spans="1:9">
      <c r="A113" s="13">
        <v>110</v>
      </c>
      <c r="B113" s="13" t="s">
        <v>233</v>
      </c>
      <c r="C113" s="13" t="s">
        <v>234</v>
      </c>
      <c r="D113" s="13">
        <v>284</v>
      </c>
      <c r="E113" s="14">
        <v>79</v>
      </c>
      <c r="F113" s="14">
        <f>VLOOKUP(C113,'[2]育种组成绩（已求差）'!A:C,3,0)</f>
        <v>79.4905555555556</v>
      </c>
      <c r="G113" s="14">
        <f t="shared" si="2"/>
        <v>396.962222222222</v>
      </c>
      <c r="H113" s="14">
        <f t="shared" si="3"/>
        <v>329.184888888889</v>
      </c>
      <c r="I113" s="13" t="s">
        <v>110</v>
      </c>
    </row>
    <row r="114" s="2" customFormat="1" ht="21" customHeight="1" spans="1:9">
      <c r="A114" s="13">
        <v>111</v>
      </c>
      <c r="B114" s="13" t="s">
        <v>235</v>
      </c>
      <c r="C114" s="13" t="s">
        <v>236</v>
      </c>
      <c r="D114" s="13">
        <v>267</v>
      </c>
      <c r="E114" s="14">
        <v>80</v>
      </c>
      <c r="F114" s="14">
        <f>VLOOKUP(C114,'[2]育种组成绩（已求差）'!A:C,3,0)</f>
        <v>83.1572222222222</v>
      </c>
      <c r="G114" s="14">
        <f t="shared" si="2"/>
        <v>412.628888888889</v>
      </c>
      <c r="H114" s="14">
        <f t="shared" si="3"/>
        <v>325.251555555556</v>
      </c>
      <c r="I114" s="13" t="s">
        <v>110</v>
      </c>
    </row>
    <row r="115" s="2" customFormat="1" ht="21" customHeight="1" spans="1:9">
      <c r="A115" s="13">
        <v>112</v>
      </c>
      <c r="B115" s="13" t="s">
        <v>237</v>
      </c>
      <c r="C115" s="13" t="s">
        <v>238</v>
      </c>
      <c r="D115" s="13">
        <v>272</v>
      </c>
      <c r="E115" s="14">
        <v>81</v>
      </c>
      <c r="F115" s="14">
        <f>VLOOKUP(C115,'[2]育种组成绩（已求差）'!A:C,3,0)</f>
        <v>79.8238888888889</v>
      </c>
      <c r="G115" s="14">
        <f t="shared" si="2"/>
        <v>400.295555555556</v>
      </c>
      <c r="H115" s="14">
        <f t="shared" si="3"/>
        <v>323.318222222222</v>
      </c>
      <c r="I115" s="13" t="s">
        <v>110</v>
      </c>
    </row>
    <row r="116" s="2" customFormat="1" ht="21" customHeight="1" spans="1:9">
      <c r="A116" s="13">
        <v>113</v>
      </c>
      <c r="B116" s="13" t="s">
        <v>239</v>
      </c>
      <c r="C116" s="13" t="s">
        <v>240</v>
      </c>
      <c r="D116" s="13">
        <v>272</v>
      </c>
      <c r="E116" s="14">
        <v>75</v>
      </c>
      <c r="F116" s="14">
        <f>VLOOKUP(C116,'[2]育种组成绩（已求差）'!A:C,3,0)</f>
        <v>77.69</v>
      </c>
      <c r="G116" s="14">
        <f t="shared" si="2"/>
        <v>385.76</v>
      </c>
      <c r="H116" s="14">
        <f t="shared" si="3"/>
        <v>317.504</v>
      </c>
      <c r="I116" s="13" t="s">
        <v>110</v>
      </c>
    </row>
    <row r="117" s="2" customFormat="1" ht="21" customHeight="1" spans="1:9">
      <c r="A117" s="13">
        <v>114</v>
      </c>
      <c r="B117" s="13" t="s">
        <v>241</v>
      </c>
      <c r="C117" s="13" t="s">
        <v>242</v>
      </c>
      <c r="D117" s="13">
        <v>279</v>
      </c>
      <c r="E117" s="14">
        <v>86</v>
      </c>
      <c r="F117" s="14">
        <f>VLOOKUP(C117,'[2]育种组成绩（已求差）'!A:C,3,0)</f>
        <v>69.19</v>
      </c>
      <c r="G117" s="14">
        <f t="shared" si="2"/>
        <v>362.76</v>
      </c>
      <c r="H117" s="14">
        <f t="shared" si="3"/>
        <v>312.504</v>
      </c>
      <c r="I117" s="13" t="s">
        <v>110</v>
      </c>
    </row>
    <row r="118" s="2" customFormat="1" ht="21" customHeight="1" spans="1:9">
      <c r="A118" s="13">
        <v>115</v>
      </c>
      <c r="B118" s="13" t="s">
        <v>243</v>
      </c>
      <c r="C118" s="13" t="s">
        <v>244</v>
      </c>
      <c r="D118" s="13">
        <v>269</v>
      </c>
      <c r="E118" s="14">
        <v>80</v>
      </c>
      <c r="F118" s="14">
        <f>VLOOKUP(C118,'[2]育种组成绩（已求差）'!A:C,3,0)</f>
        <v>74.2683333333333</v>
      </c>
      <c r="G118" s="14">
        <f t="shared" si="2"/>
        <v>377.073333333333</v>
      </c>
      <c r="H118" s="14">
        <f t="shared" si="3"/>
        <v>312.229333333333</v>
      </c>
      <c r="I118" s="13" t="s">
        <v>110</v>
      </c>
    </row>
    <row r="119" s="2" customFormat="1" ht="21" customHeight="1" spans="1:9">
      <c r="A119" s="13">
        <v>116</v>
      </c>
      <c r="B119" s="13" t="s">
        <v>245</v>
      </c>
      <c r="C119" s="13" t="s">
        <v>246</v>
      </c>
      <c r="D119" s="13">
        <v>271</v>
      </c>
      <c r="E119" s="14">
        <v>84</v>
      </c>
      <c r="F119" s="14">
        <f>VLOOKUP(C119,'[2]育种组成绩（已求差）'!A:C,3,0)</f>
        <v>72.19</v>
      </c>
      <c r="G119" s="14">
        <f t="shared" si="2"/>
        <v>372.76</v>
      </c>
      <c r="H119" s="14">
        <f t="shared" si="3"/>
        <v>311.704</v>
      </c>
      <c r="I119" s="13" t="s">
        <v>110</v>
      </c>
    </row>
    <row r="120" s="2" customFormat="1" ht="21" customHeight="1" spans="1:9">
      <c r="A120" s="13">
        <v>117</v>
      </c>
      <c r="B120" s="13" t="s">
        <v>247</v>
      </c>
      <c r="C120" s="13" t="s">
        <v>248</v>
      </c>
      <c r="D120" s="13">
        <v>273</v>
      </c>
      <c r="E120" s="14">
        <v>77</v>
      </c>
      <c r="F120" s="14">
        <f>VLOOKUP(C120,'[2]育种组成绩（已求差）'!A:C,3,0)</f>
        <v>71.94</v>
      </c>
      <c r="G120" s="14">
        <f t="shared" si="2"/>
        <v>364.76</v>
      </c>
      <c r="H120" s="14">
        <f t="shared" si="3"/>
        <v>309.704</v>
      </c>
      <c r="I120" s="13" t="s">
        <v>110</v>
      </c>
    </row>
    <row r="121" s="2" customFormat="1" ht="21" customHeight="1" spans="1:9">
      <c r="A121" s="13">
        <v>118</v>
      </c>
      <c r="B121" s="13" t="s">
        <v>249</v>
      </c>
      <c r="C121" s="13" t="s">
        <v>250</v>
      </c>
      <c r="D121" s="13">
        <v>275</v>
      </c>
      <c r="E121" s="14">
        <v>73</v>
      </c>
      <c r="F121" s="14">
        <f>VLOOKUP(C121,'[2]育种组成绩（已求差）'!A:C,3,0)</f>
        <v>71.565</v>
      </c>
      <c r="G121" s="14">
        <f t="shared" si="2"/>
        <v>359.26</v>
      </c>
      <c r="H121" s="14">
        <f t="shared" si="3"/>
        <v>308.704</v>
      </c>
      <c r="I121" s="13" t="s">
        <v>110</v>
      </c>
    </row>
    <row r="122" s="2" customFormat="1" ht="21" customHeight="1" spans="1:9">
      <c r="A122" s="13">
        <v>119</v>
      </c>
      <c r="B122" s="13" t="s">
        <v>251</v>
      </c>
      <c r="C122" s="13" t="s">
        <v>252</v>
      </c>
      <c r="D122" s="13">
        <v>259</v>
      </c>
      <c r="E122" s="14">
        <v>79</v>
      </c>
      <c r="F122" s="14">
        <f>VLOOKUP(C122,'[2]育种组成绩（已求差）'!A:C,3,0)</f>
        <v>75.935</v>
      </c>
      <c r="G122" s="14">
        <f t="shared" si="2"/>
        <v>382.74</v>
      </c>
      <c r="H122" s="14">
        <f t="shared" si="3"/>
        <v>308.496</v>
      </c>
      <c r="I122" s="13" t="s">
        <v>110</v>
      </c>
    </row>
    <row r="123" s="2" customFormat="1" ht="21" customHeight="1" spans="1:9">
      <c r="A123" s="13">
        <v>120</v>
      </c>
      <c r="B123" s="13" t="s">
        <v>253</v>
      </c>
      <c r="C123" s="13" t="s">
        <v>254</v>
      </c>
      <c r="D123" s="13">
        <v>268</v>
      </c>
      <c r="E123" s="14">
        <v>66</v>
      </c>
      <c r="F123" s="14">
        <f>VLOOKUP(C123,'[2]育种组成绩（已求差）'!A:C,3,0)</f>
        <v>71.19</v>
      </c>
      <c r="G123" s="14">
        <f t="shared" si="2"/>
        <v>350.76</v>
      </c>
      <c r="H123" s="14">
        <f t="shared" si="3"/>
        <v>301.104</v>
      </c>
      <c r="I123" s="13" t="s">
        <v>110</v>
      </c>
    </row>
  </sheetData>
  <mergeCells count="8">
    <mergeCell ref="A1:I1"/>
    <mergeCell ref="E2:G2"/>
    <mergeCell ref="A2:A3"/>
    <mergeCell ref="B2:B3"/>
    <mergeCell ref="C2:C3"/>
    <mergeCell ref="D2:D3"/>
    <mergeCell ref="H2:H3"/>
    <mergeCell ref="I2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YIN</cp:lastModifiedBy>
  <dcterms:created xsi:type="dcterms:W3CDTF">2021-03-25T10:15:57Z</dcterms:created>
  <dcterms:modified xsi:type="dcterms:W3CDTF">2021-03-25T10:22:06Z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51C70694192D4AB19A2EBFA12887E219</vt:lpwstr>
  </property>
  <property fmtid="{D5CDD505-2E9C-101B-9397-08002B2CF9AE}" pid="3" name="KSOProductBuildVer">
    <vt:lpwstr>2052-11.1.0.10356</vt:lpwstr>
  </property>
</Properties>
</file>